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cno\Documents\JUAN HOYOS INGRESOS\INGRESOS SAS\"/>
    </mc:Choice>
  </mc:AlternateContent>
  <bookViews>
    <workbookView xWindow="0" yWindow="0" windowWidth="20490" windowHeight="7650"/>
  </bookViews>
  <sheets>
    <sheet name="BOSQUE" sheetId="2" r:id="rId1"/>
    <sheet name="UCI DEL CARIBE" sheetId="3" r:id="rId2"/>
    <sheet name="NUESTRA" sheetId="4" r:id="rId3"/>
    <sheet name="CROC" sheetId="5" r:id="rId4"/>
  </sheets>
  <definedNames>
    <definedName name="_xlnm._FilterDatabase" localSheetId="3" hidden="1">CROC!$C$2:$E$38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3" l="1"/>
  <c r="E13" i="2" l="1"/>
  <c r="E34" i="2" s="1"/>
  <c r="E25" i="2" l="1"/>
  <c r="E38" i="5" l="1"/>
  <c r="E23" i="4"/>
  <c r="E32" i="2" l="1"/>
  <c r="E31" i="2"/>
  <c r="E29" i="2"/>
  <c r="A16" i="2"/>
  <c r="A17" i="2" s="1"/>
  <c r="A18" i="2" s="1"/>
  <c r="E35" i="2" l="1"/>
</calcChain>
</file>

<file path=xl/sharedStrings.xml><?xml version="1.0" encoding="utf-8"?>
<sst xmlns="http://schemas.openxmlformats.org/spreadsheetml/2006/main" count="268" uniqueCount="146">
  <si>
    <t>PROCEDIMIENTO</t>
  </si>
  <si>
    <t>VALOR</t>
  </si>
  <si>
    <t>CONSULTA</t>
  </si>
  <si>
    <t>TOTAL</t>
  </si>
  <si>
    <t>No.</t>
  </si>
  <si>
    <t>NOMBRE</t>
  </si>
  <si>
    <t>EMPRESA</t>
  </si>
  <si>
    <t>EGD</t>
  </si>
  <si>
    <t>NUEVA EPS</t>
    <phoneticPr fontId="0" type="noConversion"/>
  </si>
  <si>
    <t>NUEVA EPS</t>
  </si>
  <si>
    <t>TOTTAL ENDOSCOPIA DIAGNOSTICA</t>
  </si>
  <si>
    <t>EGD+GSTROSTOMA</t>
  </si>
  <si>
    <t>NUEVA EPS</t>
    <phoneticPr fontId="0" type="noConversion"/>
  </si>
  <si>
    <t xml:space="preserve">NUEVA EPS </t>
  </si>
  <si>
    <t>CPRE</t>
  </si>
  <si>
    <t>TOTAL ENDOSCOPIA TERAPEUTICA</t>
  </si>
  <si>
    <t>COLOSTOMIA POR LAPAROSCOPIA</t>
  </si>
  <si>
    <t>TOTAL CIRUGIAS</t>
  </si>
  <si>
    <t>HORAS CONSULTA EXTERNA</t>
  </si>
  <si>
    <t>8 HORAS</t>
  </si>
  <si>
    <t>HORAS INTERCONSULTA</t>
  </si>
  <si>
    <t>20 HORAS</t>
  </si>
  <si>
    <t>HORAS DE CIRUGIA</t>
  </si>
  <si>
    <t>DISPONIBILIDAD DE ENDOSCOPIA</t>
  </si>
  <si>
    <t>15 DIAS</t>
  </si>
  <si>
    <t>TOTAL PROCEDIMIENTOS</t>
  </si>
  <si>
    <t>VALOR TOTAL</t>
  </si>
  <si>
    <t>ROSA SERRANO</t>
  </si>
  <si>
    <t>HEMICOLECTOMIA DERECHA POR LAPAROSCOPIA</t>
  </si>
  <si>
    <t>SANDRA PINZON</t>
  </si>
  <si>
    <t>JOSE POLO</t>
  </si>
  <si>
    <t>JESUS FERRADANES</t>
  </si>
  <si>
    <t>MIRIAM ECHEVERIA</t>
  </si>
  <si>
    <t>ANA ACOSTA</t>
  </si>
  <si>
    <t>NOMBRE PACIENTE</t>
  </si>
  <si>
    <t>ROSA MARTINEZ</t>
  </si>
  <si>
    <t>INTERCONSULTA</t>
  </si>
  <si>
    <t>OSCAR MORE</t>
  </si>
  <si>
    <t>LAPAROSCOPIA DIAGNOSTICA</t>
  </si>
  <si>
    <t>GLADIS RODRIGUEZ</t>
  </si>
  <si>
    <t>SAMIR SANTANA</t>
  </si>
  <si>
    <t>NOMBRE DE PACIENTE</t>
  </si>
  <si>
    <t>COLONOSCOPIA</t>
  </si>
  <si>
    <t>INELSA ACEVEDO</t>
  </si>
  <si>
    <t>JOSE OCAMPO</t>
  </si>
  <si>
    <t>ISMAEL LOPEZ</t>
  </si>
  <si>
    <t>NATALY VARGAS</t>
  </si>
  <si>
    <t>TERESA SALCEDO</t>
  </si>
  <si>
    <t>CANDELARIA DE AVILA</t>
  </si>
  <si>
    <t>RURIRA AROCHA</t>
  </si>
  <si>
    <t>EDWIN MARQUEZ</t>
  </si>
  <si>
    <t>CANDELARIA SAENZ</t>
  </si>
  <si>
    <t>HOSE DE LOS SANTOS</t>
  </si>
  <si>
    <t>ANA SOLERA</t>
  </si>
  <si>
    <t>JOSE MARIM CALVO</t>
  </si>
  <si>
    <t>ESPERANZA ARRIETA</t>
  </si>
  <si>
    <t>ANIBAL GONZALEZ</t>
  </si>
  <si>
    <t>DAGOBERTO GAMARRA</t>
  </si>
  <si>
    <t>INES MORALES</t>
  </si>
  <si>
    <t>JOSE BERMUDEZ</t>
  </si>
  <si>
    <t>EUGENIA PAJARO</t>
  </si>
  <si>
    <t>ROSA MARRUGO</t>
  </si>
  <si>
    <t>ALFONSO ESCALONA</t>
  </si>
  <si>
    <t>MARIA MUÑIZ</t>
  </si>
  <si>
    <t>EVA ROSA MEJIA</t>
  </si>
  <si>
    <t>SILFREDO CARRIONI</t>
  </si>
  <si>
    <t>RUTH QUINTANA</t>
  </si>
  <si>
    <t>JUANA OLIVEROS</t>
  </si>
  <si>
    <t>GUSTAVO TOVAR</t>
  </si>
  <si>
    <t>CIERRE COLOSTOMIA POR LAPAROSCOPIA</t>
  </si>
  <si>
    <t>4 HORAS</t>
  </si>
  <si>
    <t>CELIA GUERRAA</t>
  </si>
  <si>
    <t>COLONOSCOPIA Y ENDOSCOPIA</t>
  </si>
  <si>
    <t>SIOMARA CARABALLO</t>
  </si>
  <si>
    <t xml:space="preserve">COLONOSCOPIA  </t>
  </si>
  <si>
    <t>NELCY ATENCIA</t>
  </si>
  <si>
    <t>JOSE DAVILA</t>
  </si>
  <si>
    <t>PETRONA DIAZ</t>
  </si>
  <si>
    <t>MARIA MENDEZ</t>
  </si>
  <si>
    <t>SEGUNDO BENITO</t>
  </si>
  <si>
    <t>LEIDA GUZMAN</t>
  </si>
  <si>
    <t>LION SANDOVAL</t>
  </si>
  <si>
    <t>CLIMACO VELASQUEZ</t>
  </si>
  <si>
    <t>LEANDRO NOBLES</t>
  </si>
  <si>
    <t>EDOCILDA MANJARRES</t>
  </si>
  <si>
    <t>MARIANA ORTIZ</t>
  </si>
  <si>
    <t>WILLIAM DE AVILA</t>
  </si>
  <si>
    <t>RUTH JARABA</t>
  </si>
  <si>
    <t>ESPERANZA LOPEZ</t>
  </si>
  <si>
    <t>MIRIAM CONSTANTE</t>
  </si>
  <si>
    <t>ROSA SOLIS</t>
  </si>
  <si>
    <t>IVON GUERRERO</t>
  </si>
  <si>
    <t>NANCY JIMENEZ</t>
  </si>
  <si>
    <t>SILVIA GARCIA</t>
  </si>
  <si>
    <t>JON URIELES</t>
  </si>
  <si>
    <t>NANCY GARCIA</t>
  </si>
  <si>
    <t>RAUL MARANTO</t>
  </si>
  <si>
    <t>GILBERTO ARRAEZ</t>
  </si>
  <si>
    <t>SEÑA TRIJOPRES</t>
  </si>
  <si>
    <t>CLEOTILDE GUERRERO</t>
  </si>
  <si>
    <t>GASTROSCOPIA</t>
  </si>
  <si>
    <t>ALBBERTO VILORIA</t>
  </si>
  <si>
    <t xml:space="preserve">SONIA VANEGAS </t>
  </si>
  <si>
    <t>LUIS PEREIRA</t>
  </si>
  <si>
    <t>ROBERTO ACEVEDO</t>
  </si>
  <si>
    <t>RUBY LUNA</t>
  </si>
  <si>
    <t>YASENITH GONGORA</t>
  </si>
  <si>
    <t>ANA MILENA SILVA</t>
  </si>
  <si>
    <t>COLECISTECTOMIA MAS LISIS DE ADHERENCIAS</t>
  </si>
  <si>
    <t>CANDELARIO PERNETT</t>
  </si>
  <si>
    <t>HENRY MENDOZA</t>
  </si>
  <si>
    <t>JAIME FLORES</t>
  </si>
  <si>
    <t>ALFONSO ACOSTA</t>
  </si>
  <si>
    <t>HEMICOLECTOMIA IZQUIERDA POR LAPAROSCOPIA</t>
  </si>
  <si>
    <t>SIGMOIDECTOMIA POR LAPAROSCOPIA</t>
  </si>
  <si>
    <t>ANGIE GARCIA</t>
  </si>
  <si>
    <t>HERMELINDA CASTRO</t>
  </si>
  <si>
    <t>ORLANDO GONZALEZ</t>
  </si>
  <si>
    <t>PEDRO DUQUE</t>
  </si>
  <si>
    <t>HEMICOLECTOMIA POR LAPAROSCOPIA</t>
  </si>
  <si>
    <t>MARTHA REYES</t>
  </si>
  <si>
    <t>ROSIRIS MARTINEZ</t>
  </si>
  <si>
    <t>GASTRECTOMIA PARCIAL POR LAPAROSCOPIA</t>
  </si>
  <si>
    <t>MAGALIS ROJAS</t>
  </si>
  <si>
    <t>JUNIOR HERRERA</t>
  </si>
  <si>
    <t>DOLORES DIAZ</t>
  </si>
  <si>
    <t>ESPERANZA PEÑA</t>
  </si>
  <si>
    <t>WINSTON MENDOZA</t>
  </si>
  <si>
    <t>PEGGIS FLECHERTZ</t>
  </si>
  <si>
    <t>ALMA VARGAS</t>
  </si>
  <si>
    <t>MARIO HERAZO</t>
  </si>
  <si>
    <t>DERLIS MUÑOZ</t>
  </si>
  <si>
    <t>DELIO MELENDEZ</t>
  </si>
  <si>
    <t>BELKI QUINTANA</t>
  </si>
  <si>
    <t>MARIA ORTEGA</t>
  </si>
  <si>
    <t>GLADYS ESTER PEREZ</t>
  </si>
  <si>
    <t>ARACELIS CARRERA</t>
  </si>
  <si>
    <t>GLADIS BERTEL</t>
  </si>
  <si>
    <t xml:space="preserve">LUIS SANCHEZ </t>
  </si>
  <si>
    <t>RODRIGO VILORIA</t>
  </si>
  <si>
    <t>LUIS CORTES</t>
  </si>
  <si>
    <t>CARMEN BALLESTAS</t>
  </si>
  <si>
    <t>ESTERLINA YERENA</t>
  </si>
  <si>
    <t>LUIS MORELOS</t>
  </si>
  <si>
    <t xml:space="preserve">NURIS GOMEZ </t>
  </si>
  <si>
    <t>FREDIS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</si>
</sst>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/>
    <xf numFmtId="164" fontId="2" fillId="0" borderId="1" xfId="0" applyNumberFormat="1" applyFont="1" applyBorder="1"/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164" fontId="1" fillId="0" borderId="1" xfId="0" applyNumberFormat="1" applyFont="1" applyBorder="1"/>
    <xf numFmtId="164" fontId="0" fillId="0" borderId="1" xfId="0" applyNumberFormat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Fill="1" applyBorder="1"/>
    <xf numFmtId="0" fontId="0" fillId="0" borderId="0" xfId="0" applyFont="1"/>
    <xf numFmtId="0" fontId="0" fillId="0" borderId="0" xfId="0" applyAlignment="1">
      <alignment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/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tabSelected="1" topLeftCell="A30" workbookViewId="0">
      <selection activeCell="E31" sqref="E31"/>
    </sheetView>
  </sheetViews>
  <sheetFormatPr baseColWidth="10" defaultRowHeight="15" x14ac:dyDescent="0.25"/>
  <cols>
    <col min="1" max="1" width="9.7109375" style="21" customWidth="1"/>
    <col min="2" max="2" width="14.5703125" style="22" customWidth="1"/>
    <col min="3" max="3" width="17.140625" style="22" customWidth="1"/>
    <col min="4" max="4" width="14.5703125" style="22" customWidth="1"/>
    <col min="5" max="5" width="11.42578125" style="24"/>
  </cols>
  <sheetData>
    <row r="2" spans="1:5" x14ac:dyDescent="0.25">
      <c r="A2" s="5" t="s">
        <v>4</v>
      </c>
      <c r="B2" s="6" t="s">
        <v>5</v>
      </c>
      <c r="C2" s="6" t="s">
        <v>0</v>
      </c>
      <c r="D2" s="6" t="s">
        <v>6</v>
      </c>
      <c r="E2" s="7" t="s">
        <v>1</v>
      </c>
    </row>
    <row r="3" spans="1:5" x14ac:dyDescent="0.25">
      <c r="A3" s="8">
        <v>1</v>
      </c>
      <c r="B3" s="9" t="s">
        <v>59</v>
      </c>
      <c r="C3" s="10" t="s">
        <v>7</v>
      </c>
      <c r="D3" s="11" t="s">
        <v>8</v>
      </c>
      <c r="E3" s="12">
        <v>69850</v>
      </c>
    </row>
    <row r="4" spans="1:5" x14ac:dyDescent="0.25">
      <c r="A4" s="8">
        <v>2</v>
      </c>
      <c r="B4" s="9" t="s">
        <v>65</v>
      </c>
      <c r="C4" s="10" t="s">
        <v>7</v>
      </c>
      <c r="D4" s="11" t="s">
        <v>9</v>
      </c>
      <c r="E4" s="12">
        <v>69850</v>
      </c>
    </row>
    <row r="5" spans="1:5" x14ac:dyDescent="0.25">
      <c r="A5" s="8">
        <v>3</v>
      </c>
      <c r="B5" s="9" t="s">
        <v>60</v>
      </c>
      <c r="C5" s="10" t="s">
        <v>7</v>
      </c>
      <c r="D5" s="11" t="s">
        <v>9</v>
      </c>
      <c r="E5" s="12">
        <v>69850</v>
      </c>
    </row>
    <row r="6" spans="1:5" x14ac:dyDescent="0.25">
      <c r="A6" s="8">
        <v>4</v>
      </c>
      <c r="B6" s="9" t="s">
        <v>61</v>
      </c>
      <c r="C6" s="10" t="s">
        <v>42</v>
      </c>
      <c r="D6" s="11" t="s">
        <v>9</v>
      </c>
      <c r="E6" s="12">
        <v>125700</v>
      </c>
    </row>
    <row r="7" spans="1:5" x14ac:dyDescent="0.25">
      <c r="A7" s="8">
        <v>5</v>
      </c>
      <c r="B7" s="9" t="s">
        <v>62</v>
      </c>
      <c r="C7" s="10" t="s">
        <v>42</v>
      </c>
      <c r="D7" s="11" t="s">
        <v>9</v>
      </c>
      <c r="E7" s="12">
        <v>125700</v>
      </c>
    </row>
    <row r="8" spans="1:5" x14ac:dyDescent="0.25">
      <c r="A8" s="8">
        <v>6</v>
      </c>
      <c r="B8" s="9" t="s">
        <v>63</v>
      </c>
      <c r="C8" s="10" t="s">
        <v>42</v>
      </c>
      <c r="D8" s="11" t="s">
        <v>9</v>
      </c>
      <c r="E8" s="12">
        <v>125700</v>
      </c>
    </row>
    <row r="9" spans="1:5" x14ac:dyDescent="0.25">
      <c r="A9" s="8">
        <v>7</v>
      </c>
      <c r="B9" s="9" t="s">
        <v>64</v>
      </c>
      <c r="C9" s="10" t="s">
        <v>42</v>
      </c>
      <c r="D9" s="11" t="s">
        <v>9</v>
      </c>
      <c r="E9" s="12">
        <v>125700</v>
      </c>
    </row>
    <row r="10" spans="1:5" x14ac:dyDescent="0.25">
      <c r="A10" s="8">
        <v>8</v>
      </c>
      <c r="B10" s="9" t="s">
        <v>66</v>
      </c>
      <c r="C10" s="10" t="s">
        <v>42</v>
      </c>
      <c r="D10" s="11" t="s">
        <v>9</v>
      </c>
      <c r="E10" s="12">
        <v>125700</v>
      </c>
    </row>
    <row r="11" spans="1:5" x14ac:dyDescent="0.25">
      <c r="A11" s="8">
        <v>9</v>
      </c>
      <c r="B11" s="9" t="s">
        <v>68</v>
      </c>
      <c r="C11" s="10" t="s">
        <v>7</v>
      </c>
      <c r="D11" s="11" t="s">
        <v>9</v>
      </c>
      <c r="E11" s="12">
        <v>69850</v>
      </c>
    </row>
    <row r="12" spans="1:5" x14ac:dyDescent="0.25">
      <c r="A12" s="8">
        <v>10</v>
      </c>
      <c r="B12" s="9" t="s">
        <v>67</v>
      </c>
      <c r="C12" s="10" t="s">
        <v>42</v>
      </c>
      <c r="D12" s="11" t="s">
        <v>9</v>
      </c>
      <c r="E12" s="12">
        <v>125700</v>
      </c>
    </row>
    <row r="13" spans="1:5" x14ac:dyDescent="0.25">
      <c r="A13" s="5"/>
      <c r="B13" s="42" t="s">
        <v>10</v>
      </c>
      <c r="C13" s="42"/>
      <c r="D13" s="43"/>
      <c r="E13" s="13">
        <f>SUM(E3:E12)</f>
        <v>1033600</v>
      </c>
    </row>
    <row r="14" spans="1:5" x14ac:dyDescent="0.25">
      <c r="A14" s="5"/>
      <c r="B14" s="14"/>
      <c r="C14" s="14"/>
      <c r="D14" s="15"/>
      <c r="E14" s="13"/>
    </row>
    <row r="15" spans="1:5" x14ac:dyDescent="0.25">
      <c r="A15" s="16">
        <v>1</v>
      </c>
      <c r="B15" s="11" t="s">
        <v>53</v>
      </c>
      <c r="C15" s="17" t="s">
        <v>11</v>
      </c>
      <c r="D15" s="11" t="s">
        <v>12</v>
      </c>
      <c r="E15" s="12">
        <v>186230</v>
      </c>
    </row>
    <row r="16" spans="1:5" x14ac:dyDescent="0.25">
      <c r="A16" s="16">
        <f>A15+1</f>
        <v>2</v>
      </c>
      <c r="B16" s="11" t="s">
        <v>54</v>
      </c>
      <c r="C16" s="17" t="s">
        <v>11</v>
      </c>
      <c r="D16" s="11" t="s">
        <v>12</v>
      </c>
      <c r="E16" s="12">
        <v>186230</v>
      </c>
    </row>
    <row r="17" spans="1:5" x14ac:dyDescent="0.25">
      <c r="A17" s="16">
        <f>A16+1</f>
        <v>3</v>
      </c>
      <c r="B17" s="11" t="s">
        <v>55</v>
      </c>
      <c r="C17" s="17" t="s">
        <v>11</v>
      </c>
      <c r="D17" s="11" t="s">
        <v>12</v>
      </c>
      <c r="E17" s="12">
        <v>186230</v>
      </c>
    </row>
    <row r="18" spans="1:5" x14ac:dyDescent="0.25">
      <c r="A18" s="16">
        <f>A17+1</f>
        <v>4</v>
      </c>
      <c r="B18" s="17" t="s">
        <v>56</v>
      </c>
      <c r="C18" s="17" t="s">
        <v>11</v>
      </c>
      <c r="D18" s="17" t="s">
        <v>13</v>
      </c>
      <c r="E18" s="12">
        <v>186230</v>
      </c>
    </row>
    <row r="19" spans="1:5" x14ac:dyDescent="0.25">
      <c r="A19" s="16">
        <v>5</v>
      </c>
      <c r="B19" s="17" t="s">
        <v>58</v>
      </c>
      <c r="C19" s="17" t="s">
        <v>11</v>
      </c>
      <c r="D19" s="17" t="s">
        <v>9</v>
      </c>
      <c r="E19" s="12">
        <v>186230</v>
      </c>
    </row>
    <row r="20" spans="1:5" ht="23.25" x14ac:dyDescent="0.25">
      <c r="A20" s="16">
        <v>6</v>
      </c>
      <c r="B20" s="11" t="s">
        <v>57</v>
      </c>
      <c r="C20" s="17" t="s">
        <v>11</v>
      </c>
      <c r="D20" s="11" t="s">
        <v>9</v>
      </c>
      <c r="E20" s="12">
        <v>186230</v>
      </c>
    </row>
    <row r="21" spans="1:5" x14ac:dyDescent="0.25">
      <c r="A21" s="16">
        <v>7</v>
      </c>
      <c r="B21" s="11" t="s">
        <v>49</v>
      </c>
      <c r="C21" s="17" t="s">
        <v>14</v>
      </c>
      <c r="D21" s="11" t="s">
        <v>9</v>
      </c>
      <c r="E21" s="12">
        <v>700000</v>
      </c>
    </row>
    <row r="22" spans="1:5" x14ac:dyDescent="0.25">
      <c r="A22" s="16">
        <v>8</v>
      </c>
      <c r="B22" s="11" t="s">
        <v>50</v>
      </c>
      <c r="C22" s="17" t="s">
        <v>14</v>
      </c>
      <c r="D22" s="11" t="s">
        <v>9</v>
      </c>
      <c r="E22" s="12">
        <v>700000</v>
      </c>
    </row>
    <row r="23" spans="1:5" x14ac:dyDescent="0.25">
      <c r="A23" s="16">
        <v>9</v>
      </c>
      <c r="B23" s="11" t="s">
        <v>52</v>
      </c>
      <c r="C23" s="17" t="s">
        <v>14</v>
      </c>
      <c r="D23" s="11" t="s">
        <v>9</v>
      </c>
      <c r="E23" s="12">
        <v>700000</v>
      </c>
    </row>
    <row r="24" spans="1:5" ht="13.5" customHeight="1" x14ac:dyDescent="0.25">
      <c r="A24" s="16">
        <v>10</v>
      </c>
      <c r="B24" s="17" t="s">
        <v>51</v>
      </c>
      <c r="C24" s="17" t="s">
        <v>14</v>
      </c>
      <c r="D24" s="11" t="s">
        <v>9</v>
      </c>
      <c r="E24" s="12">
        <v>700000</v>
      </c>
    </row>
    <row r="25" spans="1:5" x14ac:dyDescent="0.25">
      <c r="A25" s="5"/>
      <c r="B25" s="44" t="s">
        <v>15</v>
      </c>
      <c r="C25" s="44"/>
      <c r="D25" s="44"/>
      <c r="E25" s="13">
        <f>SUM(E15:E24)</f>
        <v>3917380</v>
      </c>
    </row>
    <row r="26" spans="1:5" x14ac:dyDescent="0.25">
      <c r="A26" s="5"/>
      <c r="B26" s="44"/>
      <c r="C26" s="44"/>
      <c r="D26" s="44"/>
      <c r="E26" s="13"/>
    </row>
    <row r="27" spans="1:5" ht="34.5" x14ac:dyDescent="0.25">
      <c r="A27" s="16">
        <v>1</v>
      </c>
      <c r="B27" s="11" t="s">
        <v>27</v>
      </c>
      <c r="C27" s="11" t="s">
        <v>28</v>
      </c>
      <c r="D27" s="11" t="s">
        <v>9</v>
      </c>
      <c r="E27" s="12">
        <v>4000000</v>
      </c>
    </row>
    <row r="28" spans="1:5" ht="23.25" x14ac:dyDescent="0.25">
      <c r="A28" s="16">
        <v>2</v>
      </c>
      <c r="B28" s="11" t="s">
        <v>29</v>
      </c>
      <c r="C28" s="11" t="s">
        <v>16</v>
      </c>
      <c r="D28" s="11" t="s">
        <v>9</v>
      </c>
      <c r="E28" s="12">
        <v>3000000</v>
      </c>
    </row>
    <row r="29" spans="1:5" x14ac:dyDescent="0.25">
      <c r="A29" s="18"/>
      <c r="B29" s="45" t="s">
        <v>17</v>
      </c>
      <c r="C29" s="45"/>
      <c r="D29" s="46"/>
      <c r="E29" s="13">
        <f>SUM(E27:E28)</f>
        <v>7000000</v>
      </c>
    </row>
    <row r="30" spans="1:5" ht="28.5" customHeight="1" x14ac:dyDescent="0.25">
      <c r="A30" s="19"/>
      <c r="B30" s="11" t="s">
        <v>18</v>
      </c>
      <c r="C30" s="11" t="s">
        <v>70</v>
      </c>
      <c r="D30" s="20">
        <v>200000</v>
      </c>
      <c r="E30" s="12">
        <v>800000</v>
      </c>
    </row>
    <row r="31" spans="1:5" ht="23.25" x14ac:dyDescent="0.25">
      <c r="A31" s="16"/>
      <c r="B31" s="11" t="s">
        <v>20</v>
      </c>
      <c r="C31" s="11" t="s">
        <v>21</v>
      </c>
      <c r="D31" s="20">
        <v>200000</v>
      </c>
      <c r="E31" s="12">
        <f>+D31*20</f>
        <v>4000000</v>
      </c>
    </row>
    <row r="32" spans="1:5" x14ac:dyDescent="0.25">
      <c r="A32" s="16"/>
      <c r="B32" s="11" t="s">
        <v>22</v>
      </c>
      <c r="C32" s="11" t="s">
        <v>19</v>
      </c>
      <c r="D32" s="20">
        <v>200000</v>
      </c>
      <c r="E32" s="12">
        <f>+D32*8</f>
        <v>1600000</v>
      </c>
    </row>
    <row r="33" spans="1:5" ht="23.25" x14ac:dyDescent="0.25">
      <c r="A33" s="16"/>
      <c r="B33" s="11" t="s">
        <v>23</v>
      </c>
      <c r="C33" s="11" t="s">
        <v>24</v>
      </c>
      <c r="D33" s="20">
        <v>2000000</v>
      </c>
      <c r="E33" s="12">
        <v>2000000</v>
      </c>
    </row>
    <row r="34" spans="1:5" ht="23.25" x14ac:dyDescent="0.25">
      <c r="A34" s="16"/>
      <c r="B34" s="11" t="s">
        <v>25</v>
      </c>
      <c r="C34" s="11"/>
      <c r="D34" s="20"/>
      <c r="E34" s="12">
        <f>+E29+E25+E13</f>
        <v>11950980</v>
      </c>
    </row>
    <row r="35" spans="1:5" x14ac:dyDescent="0.25">
      <c r="A35" s="16"/>
      <c r="B35" s="44" t="s">
        <v>26</v>
      </c>
      <c r="C35" s="44"/>
      <c r="D35" s="44"/>
      <c r="E35" s="13">
        <f>SUM(E30:E34)</f>
        <v>20350980</v>
      </c>
    </row>
    <row r="36" spans="1:5" x14ac:dyDescent="0.25">
      <c r="D36" s="23"/>
    </row>
  </sheetData>
  <mergeCells count="5">
    <mergeCell ref="B13:D13"/>
    <mergeCell ref="B25:D25"/>
    <mergeCell ref="B26:D26"/>
    <mergeCell ref="B29:D29"/>
    <mergeCell ref="B35:D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7"/>
  <sheetViews>
    <sheetView topLeftCell="A23" workbookViewId="0">
      <selection activeCell="C25" sqref="C25"/>
    </sheetView>
  </sheetViews>
  <sheetFormatPr baseColWidth="10" defaultRowHeight="15" x14ac:dyDescent="0.25"/>
  <cols>
    <col min="2" max="2" width="23.5703125" customWidth="1"/>
    <col min="3" max="3" width="18.28515625" customWidth="1"/>
    <col min="4" max="4" width="16.5703125" customWidth="1"/>
  </cols>
  <sheetData>
    <row r="3" spans="2:4" ht="30" x14ac:dyDescent="0.25">
      <c r="B3" s="39" t="s">
        <v>5</v>
      </c>
      <c r="C3" s="25" t="s">
        <v>0</v>
      </c>
      <c r="D3" s="39" t="s">
        <v>1</v>
      </c>
    </row>
    <row r="4" spans="2:4" x14ac:dyDescent="0.25">
      <c r="B4" s="3" t="s">
        <v>125</v>
      </c>
      <c r="C4" s="26" t="s">
        <v>2</v>
      </c>
      <c r="D4" s="4">
        <v>50000</v>
      </c>
    </row>
    <row r="5" spans="2:4" x14ac:dyDescent="0.25">
      <c r="B5" s="3" t="s">
        <v>126</v>
      </c>
      <c r="C5" s="26" t="s">
        <v>2</v>
      </c>
      <c r="D5" s="4">
        <v>50000</v>
      </c>
    </row>
    <row r="6" spans="2:4" x14ac:dyDescent="0.25">
      <c r="B6" s="3" t="s">
        <v>127</v>
      </c>
      <c r="C6" s="26" t="s">
        <v>2</v>
      </c>
      <c r="D6" s="4">
        <v>50000</v>
      </c>
    </row>
    <row r="7" spans="2:4" x14ac:dyDescent="0.25">
      <c r="B7" s="3" t="s">
        <v>128</v>
      </c>
      <c r="C7" s="26" t="s">
        <v>2</v>
      </c>
      <c r="D7" s="4">
        <v>50000</v>
      </c>
    </row>
    <row r="8" spans="2:4" x14ac:dyDescent="0.25">
      <c r="B8" s="3" t="s">
        <v>129</v>
      </c>
      <c r="C8" s="26" t="s">
        <v>2</v>
      </c>
      <c r="D8" s="4">
        <v>50000</v>
      </c>
    </row>
    <row r="9" spans="2:4" x14ac:dyDescent="0.25">
      <c r="B9" s="3" t="s">
        <v>130</v>
      </c>
      <c r="C9" s="26" t="s">
        <v>2</v>
      </c>
      <c r="D9" s="4">
        <v>50000</v>
      </c>
    </row>
    <row r="10" spans="2:4" x14ac:dyDescent="0.25">
      <c r="B10" s="3" t="s">
        <v>131</v>
      </c>
      <c r="C10" s="26" t="s">
        <v>2</v>
      </c>
      <c r="D10" s="4">
        <v>50000</v>
      </c>
    </row>
    <row r="11" spans="2:4" x14ac:dyDescent="0.25">
      <c r="B11" s="3" t="s">
        <v>132</v>
      </c>
      <c r="C11" s="26" t="s">
        <v>2</v>
      </c>
      <c r="D11" s="4">
        <v>50000</v>
      </c>
    </row>
    <row r="12" spans="2:4" x14ac:dyDescent="0.25">
      <c r="B12" s="3" t="s">
        <v>133</v>
      </c>
      <c r="C12" s="26" t="s">
        <v>2</v>
      </c>
      <c r="D12" s="4">
        <v>50000</v>
      </c>
    </row>
    <row r="13" spans="2:4" x14ac:dyDescent="0.25">
      <c r="B13" s="3" t="s">
        <v>133</v>
      </c>
      <c r="C13" s="26" t="s">
        <v>2</v>
      </c>
      <c r="D13" s="4">
        <v>50000</v>
      </c>
    </row>
    <row r="14" spans="2:4" x14ac:dyDescent="0.25">
      <c r="B14" s="3" t="s">
        <v>134</v>
      </c>
      <c r="C14" s="26" t="s">
        <v>2</v>
      </c>
      <c r="D14" s="4">
        <v>50000</v>
      </c>
    </row>
    <row r="15" spans="2:4" x14ac:dyDescent="0.25">
      <c r="B15" s="3" t="s">
        <v>136</v>
      </c>
      <c r="C15" s="26" t="s">
        <v>2</v>
      </c>
      <c r="D15" s="4">
        <v>50000</v>
      </c>
    </row>
    <row r="16" spans="2:4" x14ac:dyDescent="0.25">
      <c r="B16" s="3" t="s">
        <v>137</v>
      </c>
      <c r="C16" s="26" t="s">
        <v>2</v>
      </c>
      <c r="D16" s="4">
        <v>50000</v>
      </c>
    </row>
    <row r="17" spans="2:4" x14ac:dyDescent="0.25">
      <c r="B17" s="3" t="s">
        <v>127</v>
      </c>
      <c r="C17" s="26" t="s">
        <v>2</v>
      </c>
      <c r="D17" s="4">
        <v>50000</v>
      </c>
    </row>
    <row r="18" spans="2:4" x14ac:dyDescent="0.25">
      <c r="B18" s="3" t="s">
        <v>126</v>
      </c>
      <c r="C18" s="26" t="s">
        <v>2</v>
      </c>
      <c r="D18" s="4">
        <v>50000</v>
      </c>
    </row>
    <row r="19" spans="2:4" x14ac:dyDescent="0.25">
      <c r="B19" s="3" t="s">
        <v>135</v>
      </c>
      <c r="C19" s="26" t="s">
        <v>2</v>
      </c>
      <c r="D19" s="4">
        <v>50000</v>
      </c>
    </row>
    <row r="20" spans="2:4" ht="45" x14ac:dyDescent="0.25">
      <c r="B20" s="3" t="s">
        <v>101</v>
      </c>
      <c r="C20" s="26" t="s">
        <v>119</v>
      </c>
      <c r="D20" s="4">
        <v>4000000</v>
      </c>
    </row>
    <row r="21" spans="2:4" ht="45" x14ac:dyDescent="0.25">
      <c r="B21" s="3" t="s">
        <v>32</v>
      </c>
      <c r="C21" s="26" t="s">
        <v>119</v>
      </c>
      <c r="D21" s="4">
        <v>4000000</v>
      </c>
    </row>
    <row r="22" spans="2:4" ht="30" x14ac:dyDescent="0.25">
      <c r="B22" s="3" t="s">
        <v>120</v>
      </c>
      <c r="C22" s="26" t="s">
        <v>16</v>
      </c>
      <c r="D22" s="4">
        <v>4000000</v>
      </c>
    </row>
    <row r="23" spans="2:4" ht="45" x14ac:dyDescent="0.25">
      <c r="B23" s="3" t="s">
        <v>123</v>
      </c>
      <c r="C23" s="26" t="s">
        <v>69</v>
      </c>
      <c r="D23" s="4">
        <v>4000000</v>
      </c>
    </row>
    <row r="24" spans="2:4" ht="45" x14ac:dyDescent="0.25">
      <c r="B24" s="3" t="s">
        <v>124</v>
      </c>
      <c r="C24" s="26" t="s">
        <v>69</v>
      </c>
      <c r="D24" s="4">
        <v>4000000</v>
      </c>
    </row>
    <row r="25" spans="2:4" ht="45" x14ac:dyDescent="0.25">
      <c r="B25" s="3" t="s">
        <v>121</v>
      </c>
      <c r="C25" s="26" t="s">
        <v>122</v>
      </c>
      <c r="D25" s="4">
        <v>5000000</v>
      </c>
    </row>
    <row r="26" spans="2:4" x14ac:dyDescent="0.25">
      <c r="B26" s="30" t="s">
        <v>138</v>
      </c>
      <c r="C26" s="40" t="s">
        <v>2</v>
      </c>
      <c r="D26" s="41">
        <v>50000</v>
      </c>
    </row>
    <row r="27" spans="2:4" x14ac:dyDescent="0.25">
      <c r="B27" s="30" t="s">
        <v>30</v>
      </c>
      <c r="C27" s="40" t="s">
        <v>2</v>
      </c>
      <c r="D27" s="41">
        <v>50000</v>
      </c>
    </row>
    <row r="28" spans="2:4" x14ac:dyDescent="0.25">
      <c r="B28" s="30" t="s">
        <v>139</v>
      </c>
      <c r="C28" s="40" t="s">
        <v>2</v>
      </c>
      <c r="D28" s="41">
        <v>50000</v>
      </c>
    </row>
    <row r="29" spans="2:4" x14ac:dyDescent="0.25">
      <c r="B29" s="30" t="s">
        <v>140</v>
      </c>
      <c r="C29" s="40" t="s">
        <v>2</v>
      </c>
      <c r="D29" s="41">
        <v>50000</v>
      </c>
    </row>
    <row r="30" spans="2:4" x14ac:dyDescent="0.25">
      <c r="B30" s="30" t="s">
        <v>141</v>
      </c>
      <c r="C30" s="40" t="s">
        <v>2</v>
      </c>
      <c r="D30" s="41">
        <v>50000</v>
      </c>
    </row>
    <row r="31" spans="2:4" x14ac:dyDescent="0.25">
      <c r="B31" s="30" t="s">
        <v>142</v>
      </c>
      <c r="C31" s="40" t="s">
        <v>2</v>
      </c>
      <c r="D31" s="41">
        <v>50000</v>
      </c>
    </row>
    <row r="32" spans="2:4" x14ac:dyDescent="0.25">
      <c r="B32" s="30" t="s">
        <v>143</v>
      </c>
      <c r="C32" s="40" t="s">
        <v>2</v>
      </c>
      <c r="D32" s="41">
        <v>50000</v>
      </c>
    </row>
    <row r="33" spans="2:4" x14ac:dyDescent="0.25">
      <c r="B33" s="30" t="s">
        <v>144</v>
      </c>
      <c r="C33" s="40" t="s">
        <v>2</v>
      </c>
      <c r="D33" s="41">
        <v>50000</v>
      </c>
    </row>
    <row r="34" spans="2:4" x14ac:dyDescent="0.25">
      <c r="B34" s="30" t="s">
        <v>33</v>
      </c>
      <c r="C34" s="40" t="s">
        <v>2</v>
      </c>
      <c r="D34" s="41">
        <v>50000</v>
      </c>
    </row>
    <row r="35" spans="2:4" x14ac:dyDescent="0.25">
      <c r="B35" s="30" t="s">
        <v>145</v>
      </c>
      <c r="C35" s="40" t="s">
        <v>2</v>
      </c>
      <c r="D35" s="41">
        <v>50000</v>
      </c>
    </row>
    <row r="36" spans="2:4" x14ac:dyDescent="0.25">
      <c r="B36" s="30" t="s">
        <v>31</v>
      </c>
      <c r="C36" s="40" t="s">
        <v>2</v>
      </c>
      <c r="D36" s="41">
        <v>50000</v>
      </c>
    </row>
    <row r="37" spans="2:4" x14ac:dyDescent="0.25">
      <c r="B37" s="47" t="s">
        <v>3</v>
      </c>
      <c r="C37" s="47"/>
      <c r="D37" s="27">
        <f>SUM(D4:D36)</f>
        <v>26350000</v>
      </c>
    </row>
  </sheetData>
  <mergeCells count="1">
    <mergeCell ref="B37:C3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23"/>
  <sheetViews>
    <sheetView topLeftCell="A10" workbookViewId="0">
      <selection activeCell="E27" sqref="E27"/>
    </sheetView>
  </sheetViews>
  <sheetFormatPr baseColWidth="10" defaultRowHeight="15" x14ac:dyDescent="0.25"/>
  <cols>
    <col min="3" max="3" width="18.85546875" customWidth="1"/>
    <col min="4" max="4" width="22" customWidth="1"/>
    <col min="5" max="5" width="11.42578125" style="1"/>
  </cols>
  <sheetData>
    <row r="4" spans="3:5" x14ac:dyDescent="0.25">
      <c r="C4" s="25" t="s">
        <v>34</v>
      </c>
      <c r="D4" s="25" t="s">
        <v>0</v>
      </c>
      <c r="E4" s="29" t="s">
        <v>1</v>
      </c>
    </row>
    <row r="5" spans="3:5" x14ac:dyDescent="0.25">
      <c r="C5" s="26" t="s">
        <v>102</v>
      </c>
      <c r="D5" s="26" t="s">
        <v>2</v>
      </c>
      <c r="E5" s="28">
        <v>50000</v>
      </c>
    </row>
    <row r="6" spans="3:5" x14ac:dyDescent="0.25">
      <c r="C6" s="26" t="s">
        <v>39</v>
      </c>
      <c r="D6" s="26" t="s">
        <v>2</v>
      </c>
      <c r="E6" s="28">
        <v>50000</v>
      </c>
    </row>
    <row r="7" spans="3:5" x14ac:dyDescent="0.25">
      <c r="C7" s="26" t="s">
        <v>103</v>
      </c>
      <c r="D7" s="26" t="s">
        <v>2</v>
      </c>
      <c r="E7" s="28">
        <v>150000</v>
      </c>
    </row>
    <row r="8" spans="3:5" x14ac:dyDescent="0.25">
      <c r="C8" s="26" t="s">
        <v>37</v>
      </c>
      <c r="D8" s="26" t="s">
        <v>2</v>
      </c>
      <c r="E8" s="28">
        <v>150000</v>
      </c>
    </row>
    <row r="9" spans="3:5" ht="30" x14ac:dyDescent="0.25">
      <c r="C9" s="26" t="s">
        <v>104</v>
      </c>
      <c r="D9" s="26" t="s">
        <v>38</v>
      </c>
      <c r="E9" s="28">
        <v>3000000</v>
      </c>
    </row>
    <row r="10" spans="3:5" x14ac:dyDescent="0.25">
      <c r="C10" s="26" t="s">
        <v>105</v>
      </c>
      <c r="D10" s="26" t="s">
        <v>36</v>
      </c>
      <c r="E10" s="28">
        <v>150000</v>
      </c>
    </row>
    <row r="11" spans="3:5" ht="30" x14ac:dyDescent="0.25">
      <c r="C11" s="26" t="s">
        <v>106</v>
      </c>
      <c r="D11" s="26" t="s">
        <v>69</v>
      </c>
      <c r="E11" s="28">
        <v>4000000</v>
      </c>
    </row>
    <row r="12" spans="3:5" x14ac:dyDescent="0.25">
      <c r="C12" s="26" t="s">
        <v>40</v>
      </c>
      <c r="D12" s="26" t="s">
        <v>2</v>
      </c>
      <c r="E12" s="28">
        <v>50000</v>
      </c>
    </row>
    <row r="13" spans="3:5" ht="30" x14ac:dyDescent="0.25">
      <c r="C13" s="26" t="s">
        <v>117</v>
      </c>
      <c r="D13" s="26" t="s">
        <v>2</v>
      </c>
      <c r="E13" s="28">
        <v>50000</v>
      </c>
    </row>
    <row r="14" spans="3:5" x14ac:dyDescent="0.25">
      <c r="C14" s="26" t="s">
        <v>118</v>
      </c>
      <c r="D14" s="26" t="s">
        <v>2</v>
      </c>
      <c r="E14" s="28">
        <v>50000</v>
      </c>
    </row>
    <row r="15" spans="3:5" ht="30" x14ac:dyDescent="0.25">
      <c r="C15" s="26" t="s">
        <v>107</v>
      </c>
      <c r="D15" s="26" t="s">
        <v>108</v>
      </c>
      <c r="E15" s="28">
        <v>4000000</v>
      </c>
    </row>
    <row r="16" spans="3:5" ht="30" x14ac:dyDescent="0.25">
      <c r="C16" s="26" t="s">
        <v>109</v>
      </c>
      <c r="D16" s="26" t="s">
        <v>36</v>
      </c>
      <c r="E16" s="28">
        <v>150000</v>
      </c>
    </row>
    <row r="17" spans="3:5" ht="30" x14ac:dyDescent="0.25">
      <c r="C17" s="26" t="s">
        <v>116</v>
      </c>
      <c r="D17" s="26" t="s">
        <v>36</v>
      </c>
      <c r="E17" s="28">
        <v>150000</v>
      </c>
    </row>
    <row r="18" spans="3:5" x14ac:dyDescent="0.25">
      <c r="C18" s="26" t="s">
        <v>115</v>
      </c>
      <c r="D18" s="26" t="s">
        <v>36</v>
      </c>
      <c r="E18" s="28">
        <v>150000</v>
      </c>
    </row>
    <row r="19" spans="3:5" x14ac:dyDescent="0.25">
      <c r="C19" s="26" t="s">
        <v>110</v>
      </c>
      <c r="D19" s="26" t="s">
        <v>36</v>
      </c>
      <c r="E19" s="28">
        <v>150000</v>
      </c>
    </row>
    <row r="20" spans="3:5" x14ac:dyDescent="0.25">
      <c r="C20" s="26" t="s">
        <v>111</v>
      </c>
      <c r="D20" s="26" t="s">
        <v>36</v>
      </c>
      <c r="E20" s="28">
        <v>150000</v>
      </c>
    </row>
    <row r="21" spans="3:5" ht="45" x14ac:dyDescent="0.25">
      <c r="C21" s="26" t="s">
        <v>112</v>
      </c>
      <c r="D21" s="26" t="s">
        <v>113</v>
      </c>
      <c r="E21" s="28">
        <v>4000000</v>
      </c>
    </row>
    <row r="22" spans="3:5" ht="30" x14ac:dyDescent="0.25">
      <c r="C22" s="26" t="s">
        <v>35</v>
      </c>
      <c r="D22" s="26" t="s">
        <v>114</v>
      </c>
      <c r="E22" s="28">
        <v>4000000</v>
      </c>
    </row>
    <row r="23" spans="3:5" x14ac:dyDescent="0.25">
      <c r="C23" s="48" t="s">
        <v>3</v>
      </c>
      <c r="D23" s="49"/>
      <c r="E23" s="28">
        <f>SUM(E5:E22)</f>
        <v>20450000</v>
      </c>
    </row>
  </sheetData>
  <mergeCells count="1">
    <mergeCell ref="C23:D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38"/>
  <sheetViews>
    <sheetView topLeftCell="A30" workbookViewId="0">
      <selection activeCell="D16" sqref="D16"/>
    </sheetView>
  </sheetViews>
  <sheetFormatPr baseColWidth="10" defaultRowHeight="15" x14ac:dyDescent="0.25"/>
  <cols>
    <col min="3" max="3" width="25.28515625" customWidth="1"/>
    <col min="4" max="4" width="27" style="32" customWidth="1"/>
  </cols>
  <sheetData>
    <row r="2" spans="3:5" x14ac:dyDescent="0.25">
      <c r="C2" s="2" t="s">
        <v>41</v>
      </c>
      <c r="D2" s="25" t="s">
        <v>0</v>
      </c>
      <c r="E2" s="2" t="s">
        <v>1</v>
      </c>
    </row>
    <row r="3" spans="3:5" s="31" customFormat="1" ht="30" x14ac:dyDescent="0.25">
      <c r="C3" s="33" t="s">
        <v>71</v>
      </c>
      <c r="D3" s="34" t="s">
        <v>72</v>
      </c>
      <c r="E3" s="38">
        <v>500000</v>
      </c>
    </row>
    <row r="4" spans="3:5" x14ac:dyDescent="0.25">
      <c r="C4" s="35" t="s">
        <v>73</v>
      </c>
      <c r="D4" s="36" t="s">
        <v>74</v>
      </c>
      <c r="E4" s="4">
        <v>300000</v>
      </c>
    </row>
    <row r="5" spans="3:5" x14ac:dyDescent="0.25">
      <c r="C5" s="35" t="s">
        <v>44</v>
      </c>
      <c r="D5" s="37" t="s">
        <v>42</v>
      </c>
      <c r="E5" s="4">
        <v>300000</v>
      </c>
    </row>
    <row r="6" spans="3:5" x14ac:dyDescent="0.25">
      <c r="C6" s="3" t="s">
        <v>75</v>
      </c>
      <c r="D6" s="26" t="s">
        <v>42</v>
      </c>
      <c r="E6" s="4">
        <v>300000</v>
      </c>
    </row>
    <row r="7" spans="3:5" x14ac:dyDescent="0.25">
      <c r="C7" s="3" t="s">
        <v>76</v>
      </c>
      <c r="D7" s="26" t="s">
        <v>36</v>
      </c>
      <c r="E7" s="4">
        <v>150000</v>
      </c>
    </row>
    <row r="8" spans="3:5" x14ac:dyDescent="0.25">
      <c r="C8" s="3" t="s">
        <v>77</v>
      </c>
      <c r="D8" s="26" t="s">
        <v>2</v>
      </c>
      <c r="E8" s="4">
        <v>55000</v>
      </c>
    </row>
    <row r="9" spans="3:5" x14ac:dyDescent="0.25">
      <c r="C9" s="3" t="s">
        <v>46</v>
      </c>
      <c r="D9" s="26" t="s">
        <v>2</v>
      </c>
      <c r="E9" s="4">
        <v>55000</v>
      </c>
    </row>
    <row r="10" spans="3:5" x14ac:dyDescent="0.25">
      <c r="C10" s="3" t="s">
        <v>78</v>
      </c>
      <c r="D10" s="26" t="s">
        <v>2</v>
      </c>
      <c r="E10" s="4">
        <v>55000</v>
      </c>
    </row>
    <row r="11" spans="3:5" x14ac:dyDescent="0.25">
      <c r="C11" s="3" t="s">
        <v>79</v>
      </c>
      <c r="D11" s="26" t="s">
        <v>2</v>
      </c>
      <c r="E11" s="4">
        <v>55000</v>
      </c>
    </row>
    <row r="12" spans="3:5" x14ac:dyDescent="0.25">
      <c r="C12" s="3" t="s">
        <v>80</v>
      </c>
      <c r="D12" s="26" t="s">
        <v>2</v>
      </c>
      <c r="E12" s="4">
        <v>55000</v>
      </c>
    </row>
    <row r="13" spans="3:5" x14ac:dyDescent="0.25">
      <c r="C13" s="3" t="s">
        <v>81</v>
      </c>
      <c r="D13" s="26" t="s">
        <v>2</v>
      </c>
      <c r="E13" s="4">
        <v>55000</v>
      </c>
    </row>
    <row r="14" spans="3:5" x14ac:dyDescent="0.25">
      <c r="C14" s="3" t="s">
        <v>82</v>
      </c>
      <c r="D14" s="26" t="s">
        <v>2</v>
      </c>
      <c r="E14" s="4">
        <v>55000</v>
      </c>
    </row>
    <row r="15" spans="3:5" x14ac:dyDescent="0.25">
      <c r="C15" s="3" t="s">
        <v>83</v>
      </c>
      <c r="D15" s="26" t="s">
        <v>2</v>
      </c>
      <c r="E15" s="4">
        <v>55000</v>
      </c>
    </row>
    <row r="16" spans="3:5" x14ac:dyDescent="0.25">
      <c r="C16" s="3" t="s">
        <v>44</v>
      </c>
      <c r="D16" s="26" t="s">
        <v>2</v>
      </c>
      <c r="E16" s="4">
        <v>55000</v>
      </c>
    </row>
    <row r="17" spans="3:5" x14ac:dyDescent="0.25">
      <c r="C17" s="3" t="s">
        <v>84</v>
      </c>
      <c r="D17" s="26" t="s">
        <v>2</v>
      </c>
      <c r="E17" s="4">
        <v>55000</v>
      </c>
    </row>
    <row r="18" spans="3:5" x14ac:dyDescent="0.25">
      <c r="C18" s="3" t="s">
        <v>85</v>
      </c>
      <c r="D18" s="26" t="s">
        <v>2</v>
      </c>
      <c r="E18" s="4">
        <v>55000</v>
      </c>
    </row>
    <row r="19" spans="3:5" x14ac:dyDescent="0.25">
      <c r="C19" s="3" t="s">
        <v>86</v>
      </c>
      <c r="D19" s="26" t="s">
        <v>2</v>
      </c>
      <c r="E19" s="4">
        <v>55000</v>
      </c>
    </row>
    <row r="20" spans="3:5" x14ac:dyDescent="0.25">
      <c r="C20" s="3" t="s">
        <v>87</v>
      </c>
      <c r="D20" s="26" t="s">
        <v>2</v>
      </c>
      <c r="E20" s="4">
        <v>55000</v>
      </c>
    </row>
    <row r="21" spans="3:5" x14ac:dyDescent="0.25">
      <c r="C21" s="3" t="s">
        <v>88</v>
      </c>
      <c r="D21" s="26" t="s">
        <v>2</v>
      </c>
      <c r="E21" s="4">
        <v>55000</v>
      </c>
    </row>
    <row r="22" spans="3:5" x14ac:dyDescent="0.25">
      <c r="C22" s="3" t="s">
        <v>89</v>
      </c>
      <c r="D22" s="26" t="s">
        <v>2</v>
      </c>
      <c r="E22" s="4">
        <v>55000</v>
      </c>
    </row>
    <row r="23" spans="3:5" x14ac:dyDescent="0.25">
      <c r="C23" s="3" t="s">
        <v>48</v>
      </c>
      <c r="D23" s="26" t="s">
        <v>2</v>
      </c>
      <c r="E23" s="4">
        <v>55000</v>
      </c>
    </row>
    <row r="24" spans="3:5" x14ac:dyDescent="0.25">
      <c r="C24" s="3" t="s">
        <v>90</v>
      </c>
      <c r="D24" s="26" t="s">
        <v>2</v>
      </c>
      <c r="E24" s="4">
        <v>55000</v>
      </c>
    </row>
    <row r="25" spans="3:5" x14ac:dyDescent="0.25">
      <c r="C25" s="3" t="s">
        <v>91</v>
      </c>
      <c r="D25" s="26" t="s">
        <v>2</v>
      </c>
      <c r="E25" s="4">
        <v>55000</v>
      </c>
    </row>
    <row r="26" spans="3:5" x14ac:dyDescent="0.25">
      <c r="C26" s="3" t="s">
        <v>92</v>
      </c>
      <c r="D26" s="26" t="s">
        <v>2</v>
      </c>
      <c r="E26" s="4">
        <v>55000</v>
      </c>
    </row>
    <row r="27" spans="3:5" x14ac:dyDescent="0.25">
      <c r="C27" s="3" t="s">
        <v>93</v>
      </c>
      <c r="D27" s="26" t="s">
        <v>2</v>
      </c>
      <c r="E27" s="4">
        <v>55000</v>
      </c>
    </row>
    <row r="28" spans="3:5" x14ac:dyDescent="0.25">
      <c r="C28" s="3" t="s">
        <v>45</v>
      </c>
      <c r="D28" s="26" t="s">
        <v>2</v>
      </c>
      <c r="E28" s="4">
        <v>55000</v>
      </c>
    </row>
    <row r="29" spans="3:5" x14ac:dyDescent="0.25">
      <c r="C29" s="3" t="s">
        <v>94</v>
      </c>
      <c r="D29" s="26" t="s">
        <v>2</v>
      </c>
      <c r="E29" s="4">
        <v>55000</v>
      </c>
    </row>
    <row r="30" spans="3:5" x14ac:dyDescent="0.25">
      <c r="C30" s="3" t="s">
        <v>47</v>
      </c>
      <c r="D30" s="26" t="s">
        <v>2</v>
      </c>
      <c r="E30" s="4">
        <v>55000</v>
      </c>
    </row>
    <row r="31" spans="3:5" x14ac:dyDescent="0.25">
      <c r="C31" s="3" t="s">
        <v>43</v>
      </c>
      <c r="D31" s="26" t="s">
        <v>2</v>
      </c>
      <c r="E31" s="4">
        <v>55000</v>
      </c>
    </row>
    <row r="32" spans="3:5" x14ac:dyDescent="0.25">
      <c r="C32" s="3" t="s">
        <v>95</v>
      </c>
      <c r="D32" s="26" t="s">
        <v>2</v>
      </c>
      <c r="E32" s="4">
        <v>55000</v>
      </c>
    </row>
    <row r="33" spans="3:5" x14ac:dyDescent="0.25">
      <c r="C33" s="3" t="s">
        <v>96</v>
      </c>
      <c r="D33" s="26" t="s">
        <v>2</v>
      </c>
      <c r="E33" s="4">
        <v>55000</v>
      </c>
    </row>
    <row r="34" spans="3:5" x14ac:dyDescent="0.25">
      <c r="C34" s="30" t="s">
        <v>97</v>
      </c>
      <c r="D34" s="26" t="s">
        <v>36</v>
      </c>
      <c r="E34" s="4">
        <v>150000</v>
      </c>
    </row>
    <row r="35" spans="3:5" x14ac:dyDescent="0.25">
      <c r="C35" s="30" t="s">
        <v>98</v>
      </c>
      <c r="D35" s="26" t="s">
        <v>36</v>
      </c>
      <c r="E35" s="4">
        <v>150000</v>
      </c>
    </row>
    <row r="36" spans="3:5" x14ac:dyDescent="0.25">
      <c r="C36" s="30" t="s">
        <v>96</v>
      </c>
      <c r="D36" s="26" t="s">
        <v>36</v>
      </c>
      <c r="E36" s="4">
        <v>150000</v>
      </c>
    </row>
    <row r="37" spans="3:5" x14ac:dyDescent="0.25">
      <c r="C37" s="30" t="s">
        <v>99</v>
      </c>
      <c r="D37" s="26" t="s">
        <v>100</v>
      </c>
      <c r="E37" s="4">
        <v>200000</v>
      </c>
    </row>
    <row r="38" spans="3:5" x14ac:dyDescent="0.25">
      <c r="C38" s="47" t="s">
        <v>3</v>
      </c>
      <c r="D38" s="47"/>
      <c r="E38" s="27">
        <f>SUM(E3:E37)</f>
        <v>3630000</v>
      </c>
    </row>
  </sheetData>
  <mergeCells count="1">
    <mergeCell ref="C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BOSQUE</vt:lpstr>
      <vt:lpstr>UCI DEL CARIBE</vt:lpstr>
      <vt:lpstr>NUESTRA</vt:lpstr>
      <vt:lpstr>CROC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tecno</dc:creator>
  <cp:lastModifiedBy>tecno</cp:lastModifiedBy>
  <dcterms:created xsi:type="dcterms:W3CDTF">2019-07-24T10:27:32Z</dcterms:created>
  <dcterms:modified xsi:type="dcterms:W3CDTF">2019-09-24T20:39:41Z</dcterms:modified>
</cp:coreProperties>
</file>