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mintergroup.co:2078/INGRESOS SAS/"/>
    </mc:Choice>
  </mc:AlternateContent>
  <bookViews>
    <workbookView xWindow="0" yWindow="0" windowWidth="20490" windowHeight="7650" activeTab="1"/>
  </bookViews>
  <sheets>
    <sheet name="CROC" sheetId="1" r:id="rId1"/>
    <sheet name="BOSQUE" sheetId="2" r:id="rId2"/>
    <sheet name="UCI" sheetId="4" r:id="rId3"/>
    <sheet name="NUESTRA" sheetId="3" r:id="rId4"/>
    <sheet name="ENDOSCOPIC SERVICE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17" i="3"/>
  <c r="E13" i="2"/>
  <c r="E32" i="2" l="1"/>
  <c r="E31" i="2"/>
  <c r="E28" i="2"/>
  <c r="E34" i="2" s="1"/>
  <c r="A16" i="2"/>
  <c r="A17" i="2" s="1"/>
  <c r="E35" i="2" l="1"/>
  <c r="D23" i="1" l="1"/>
</calcChain>
</file>

<file path=xl/sharedStrings.xml><?xml version="1.0" encoding="utf-8"?>
<sst xmlns="http://schemas.openxmlformats.org/spreadsheetml/2006/main" count="204" uniqueCount="109">
  <si>
    <t>NOMBRE PACIENTE</t>
  </si>
  <si>
    <t>ACTIVIDAD</t>
  </si>
  <si>
    <t>VALOR</t>
  </si>
  <si>
    <t>ISABEL JIMENEZ</t>
  </si>
  <si>
    <t>COLONOSCOPIA</t>
  </si>
  <si>
    <t>ASTRID ANGULO</t>
  </si>
  <si>
    <t xml:space="preserve">MARIELA HURTADO </t>
  </si>
  <si>
    <t>YANETH REYES</t>
  </si>
  <si>
    <t xml:space="preserve">DORISA ROMERO </t>
  </si>
  <si>
    <t>CEFERINA AGAMEZ</t>
  </si>
  <si>
    <t>JOSE DAVILA</t>
  </si>
  <si>
    <t>JUAN HENRIQUEZ</t>
  </si>
  <si>
    <t>GUSTAVO ORTIZ</t>
  </si>
  <si>
    <t>INTERCONSULTA</t>
  </si>
  <si>
    <t>CIERRE DE COLOSTOMIA POR LAPAROSCOPIA</t>
  </si>
  <si>
    <t xml:space="preserve">MARGARITA MARQUEZ </t>
  </si>
  <si>
    <t>HEMICOLECTOMIA POR LAPAROSCOPIA</t>
  </si>
  <si>
    <t>RUTH JARABA</t>
  </si>
  <si>
    <t>GASTRECTOMIA POR LAPAROSCOPIA</t>
  </si>
  <si>
    <t>CONSULTA</t>
  </si>
  <si>
    <t>RESECCION DE QUISTE MESENTERICO</t>
  </si>
  <si>
    <t>ABRAHAM CURI</t>
  </si>
  <si>
    <t>JOSE OCAMPO</t>
  </si>
  <si>
    <t>CARMEN PAEZ</t>
  </si>
  <si>
    <t>EDITH FABRA</t>
  </si>
  <si>
    <t>CIELO RODRIGUEZ</t>
  </si>
  <si>
    <t>JACINTO HERRERA</t>
  </si>
  <si>
    <t>ROBINSON ARIZA</t>
  </si>
  <si>
    <t>TOTAL</t>
  </si>
  <si>
    <t>LUIS PEREZ</t>
  </si>
  <si>
    <t>No.</t>
  </si>
  <si>
    <t>NOMBRE</t>
  </si>
  <si>
    <t>PROCEDIMIENTO</t>
  </si>
  <si>
    <t>EMPRESA</t>
  </si>
  <si>
    <t>EGD</t>
  </si>
  <si>
    <t>NUEVA EPS</t>
    <phoneticPr fontId="0" type="noConversion"/>
  </si>
  <si>
    <t>NUEVA EPS</t>
  </si>
  <si>
    <t>TOTTAL ENDOSCOPIA DIAGNOSTICA</t>
  </si>
  <si>
    <t>CPRE</t>
  </si>
  <si>
    <t>NUEVA EPS</t>
    <phoneticPr fontId="0" type="noConversion"/>
  </si>
  <si>
    <t>TOTAL ENDOSCOPIA TERAPEUTICA</t>
  </si>
  <si>
    <t>HORAS CONSULTA EXTERNA</t>
  </si>
  <si>
    <t>HORAS INTERCONSULTA</t>
  </si>
  <si>
    <t>20 HORAS</t>
  </si>
  <si>
    <t>HORAS DE CIRUGIA</t>
  </si>
  <si>
    <t>8 HORAS</t>
  </si>
  <si>
    <t>DISPONIBILIDAD DE ENDOSCOPIA</t>
  </si>
  <si>
    <t>15 DIAS</t>
  </si>
  <si>
    <t>TOTAL PROCEDIMIENTOS</t>
  </si>
  <si>
    <t>VALOR TOTAL</t>
  </si>
  <si>
    <t>LUZ ESCORCIA</t>
  </si>
  <si>
    <t>SARA LARA</t>
  </si>
  <si>
    <t>COLOMBIA GRAIG</t>
  </si>
  <si>
    <t>IGNACIO ALCALA</t>
  </si>
  <si>
    <t>RAUL BLANQUICETT</t>
  </si>
  <si>
    <t>OMAR PADILLA</t>
  </si>
  <si>
    <t>MARIELA ROMERO</t>
  </si>
  <si>
    <t>GUSTAVO CORTES</t>
  </si>
  <si>
    <t>CCESAR SUAREZ</t>
  </si>
  <si>
    <t>JHONIS MUENTE</t>
  </si>
  <si>
    <t>MARTHA IGLESIAS</t>
  </si>
  <si>
    <t>ELSA CABARCAS</t>
  </si>
  <si>
    <t>EZEQUIEL RAMOS</t>
  </si>
  <si>
    <t>COOSALUD</t>
  </si>
  <si>
    <t>LUISA GOMEZ</t>
  </si>
  <si>
    <t>HAROLDO CORRAL</t>
  </si>
  <si>
    <t>PEDRO MAGALLANES</t>
  </si>
  <si>
    <t>CENOBIA DIAGO</t>
  </si>
  <si>
    <t>RAMIRO ESPINOSA</t>
  </si>
  <si>
    <t>ENADIS COGOLLO</t>
  </si>
  <si>
    <t>RODRIGO RODRIGUEZ</t>
  </si>
  <si>
    <t>EGD+CAMBIO DE TUBO GASTROSTOMIA</t>
  </si>
  <si>
    <t>GENOVEVA MARQIEZ</t>
  </si>
  <si>
    <t>EGD+GASTROSTOMIA</t>
  </si>
  <si>
    <t>NOMBRE DE PACIENTE</t>
  </si>
  <si>
    <t>JULIO BELEÑO</t>
  </si>
  <si>
    <t>BIOPSIA POR LAPAROSCOPIA MAS LISIS DE ADHERENCIAS</t>
  </si>
  <si>
    <t>RUBY LUNA</t>
  </si>
  <si>
    <t>DAYANA MARTINEZ</t>
  </si>
  <si>
    <t>SEFERINA PEREZ</t>
  </si>
  <si>
    <t>YELENA RAMOS</t>
  </si>
  <si>
    <t xml:space="preserve">ISABEL BAZA </t>
  </si>
  <si>
    <t>ROQUELINA PADILLA</t>
  </si>
  <si>
    <t>GABRIEL BLANQUICETT</t>
  </si>
  <si>
    <t>GILMA NAVARRO</t>
  </si>
  <si>
    <t>LEIDIS FIGUEROA</t>
  </si>
  <si>
    <t>ROBERTO ACEVEDO</t>
  </si>
  <si>
    <t xml:space="preserve">CARMEN BELTRAN </t>
  </si>
  <si>
    <t>NEILA PACHECO</t>
  </si>
  <si>
    <t>SORYS GUILLEN</t>
  </si>
  <si>
    <t>ANDREA MUJICA</t>
  </si>
  <si>
    <t>MANUEL HERNANSEZ</t>
  </si>
  <si>
    <t>GAVIRIA MARTINEZ</t>
  </si>
  <si>
    <t>MERCEDES FIGUEROA</t>
  </si>
  <si>
    <t>DERLIS MUÑOZ</t>
  </si>
  <si>
    <t>WILLIAM SEÑA</t>
  </si>
  <si>
    <t>CESAR RODRIGUEZ</t>
  </si>
  <si>
    <t>DEDIS JIMENEZ</t>
  </si>
  <si>
    <t>MARIA MARTINEZ</t>
  </si>
  <si>
    <t>ARISTIDES PEREIRA</t>
  </si>
  <si>
    <t>LEONARDO ROCHA</t>
  </si>
  <si>
    <t xml:space="preserve">JUANA OTERO </t>
  </si>
  <si>
    <t>SORAYA BETANCOURT</t>
  </si>
  <si>
    <t xml:space="preserve">JUAN TORRES </t>
  </si>
  <si>
    <t xml:space="preserve">AIDA CASTRO </t>
  </si>
  <si>
    <t>LUNA MENDOZA</t>
  </si>
  <si>
    <t>ALMA VARGAS</t>
  </si>
  <si>
    <t>SERVICIOS DE CIRUGIA GASTROINTESTINAL ONCOLOGICA PRESTADOS DURANTE EL MES DE NOVIEMBRE 2019</t>
  </si>
  <si>
    <t>2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</si>
</sst>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2" fontId="0" fillId="0" borderId="1" xfId="1" applyFont="1" applyBorder="1" applyAlignment="1">
      <alignment wrapText="1"/>
    </xf>
    <xf numFmtId="42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2" fontId="0" fillId="0" borderId="1" xfId="1" applyFont="1" applyBorder="1"/>
    <xf numFmtId="42" fontId="1" fillId="0" borderId="1" xfId="1" applyFont="1" applyBorder="1"/>
    <xf numFmtId="0" fontId="1" fillId="0" borderId="1" xfId="0" applyFont="1" applyBorder="1" applyAlignment="1">
      <alignment wrapText="1"/>
    </xf>
    <xf numFmtId="42" fontId="0" fillId="0" borderId="0" xfId="0" applyNumberFormat="1"/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opLeftCell="A7" workbookViewId="0">
      <selection activeCell="D30" sqref="D30"/>
    </sheetView>
  </sheetViews>
  <sheetFormatPr baseColWidth="10" defaultRowHeight="15" x14ac:dyDescent="0.25"/>
  <cols>
    <col min="2" max="3" width="23.42578125" style="1" customWidth="1"/>
    <col min="4" max="4" width="23.42578125" style="2" customWidth="1"/>
    <col min="5" max="5" width="23.42578125" style="1" customWidth="1"/>
  </cols>
  <sheetData>
    <row r="2" spans="2:4" x14ac:dyDescent="0.25">
      <c r="B2" s="3" t="s">
        <v>0</v>
      </c>
      <c r="C2" s="3" t="s">
        <v>1</v>
      </c>
      <c r="D2" s="4" t="s">
        <v>2</v>
      </c>
    </row>
    <row r="3" spans="2:4" x14ac:dyDescent="0.25">
      <c r="B3" s="5" t="s">
        <v>3</v>
      </c>
      <c r="C3" s="5" t="s">
        <v>4</v>
      </c>
      <c r="D3" s="6">
        <v>300000</v>
      </c>
    </row>
    <row r="4" spans="2:4" x14ac:dyDescent="0.25">
      <c r="B4" s="5" t="s">
        <v>5</v>
      </c>
      <c r="C4" s="5" t="s">
        <v>4</v>
      </c>
      <c r="D4" s="6">
        <v>300000</v>
      </c>
    </row>
    <row r="5" spans="2:4" x14ac:dyDescent="0.25">
      <c r="B5" s="5" t="s">
        <v>6</v>
      </c>
      <c r="C5" s="5" t="s">
        <v>4</v>
      </c>
      <c r="D5" s="6">
        <v>300000</v>
      </c>
    </row>
    <row r="6" spans="2:4" x14ac:dyDescent="0.25">
      <c r="B6" s="5" t="s">
        <v>7</v>
      </c>
      <c r="C6" s="5" t="s">
        <v>4</v>
      </c>
      <c r="D6" s="6">
        <v>300000</v>
      </c>
    </row>
    <row r="7" spans="2:4" x14ac:dyDescent="0.25">
      <c r="B7" s="5" t="s">
        <v>8</v>
      </c>
      <c r="C7" s="5" t="s">
        <v>4</v>
      </c>
      <c r="D7" s="6">
        <v>300000</v>
      </c>
    </row>
    <row r="8" spans="2:4" x14ac:dyDescent="0.25">
      <c r="B8" s="5" t="s">
        <v>9</v>
      </c>
      <c r="C8" s="5" t="s">
        <v>13</v>
      </c>
      <c r="D8" s="6">
        <v>150000</v>
      </c>
    </row>
    <row r="9" spans="2:4" x14ac:dyDescent="0.25">
      <c r="B9" s="5" t="s">
        <v>10</v>
      </c>
      <c r="C9" s="5" t="s">
        <v>13</v>
      </c>
      <c r="D9" s="6">
        <v>150000</v>
      </c>
    </row>
    <row r="10" spans="2:4" x14ac:dyDescent="0.25">
      <c r="B10" s="5" t="s">
        <v>11</v>
      </c>
      <c r="C10" s="5" t="s">
        <v>13</v>
      </c>
      <c r="D10" s="6">
        <v>150000</v>
      </c>
    </row>
    <row r="11" spans="2:4" x14ac:dyDescent="0.25">
      <c r="B11" s="5" t="s">
        <v>12</v>
      </c>
      <c r="C11" s="5" t="s">
        <v>13</v>
      </c>
      <c r="D11" s="6">
        <v>150000</v>
      </c>
    </row>
    <row r="12" spans="2:4" ht="30" x14ac:dyDescent="0.25">
      <c r="B12" s="5" t="s">
        <v>29</v>
      </c>
      <c r="C12" s="5" t="s">
        <v>14</v>
      </c>
      <c r="D12" s="6">
        <v>4000000</v>
      </c>
    </row>
    <row r="13" spans="2:4" ht="30" x14ac:dyDescent="0.25">
      <c r="B13" s="5" t="s">
        <v>15</v>
      </c>
      <c r="C13" s="5" t="s">
        <v>16</v>
      </c>
      <c r="D13" s="6">
        <v>4000000</v>
      </c>
    </row>
    <row r="14" spans="2:4" ht="30" x14ac:dyDescent="0.25">
      <c r="B14" s="5" t="s">
        <v>17</v>
      </c>
      <c r="C14" s="5" t="s">
        <v>20</v>
      </c>
      <c r="D14" s="6">
        <v>4000000</v>
      </c>
    </row>
    <row r="15" spans="2:4" ht="30" x14ac:dyDescent="0.25">
      <c r="B15" s="5" t="s">
        <v>11</v>
      </c>
      <c r="C15" s="5" t="s">
        <v>18</v>
      </c>
      <c r="D15" s="6">
        <v>5000000</v>
      </c>
    </row>
    <row r="16" spans="2:4" x14ac:dyDescent="0.25">
      <c r="B16" s="5" t="s">
        <v>21</v>
      </c>
      <c r="C16" s="5" t="s">
        <v>19</v>
      </c>
      <c r="D16" s="6">
        <v>55000</v>
      </c>
    </row>
    <row r="17" spans="2:4" x14ac:dyDescent="0.25">
      <c r="B17" s="5" t="s">
        <v>22</v>
      </c>
      <c r="C17" s="5" t="s">
        <v>19</v>
      </c>
      <c r="D17" s="6">
        <v>55000</v>
      </c>
    </row>
    <row r="18" spans="2:4" x14ac:dyDescent="0.25">
      <c r="B18" s="5" t="s">
        <v>27</v>
      </c>
      <c r="C18" s="5" t="s">
        <v>19</v>
      </c>
      <c r="D18" s="6">
        <v>55000</v>
      </c>
    </row>
    <row r="19" spans="2:4" x14ac:dyDescent="0.25">
      <c r="B19" s="5" t="s">
        <v>23</v>
      </c>
      <c r="C19" s="5" t="s">
        <v>19</v>
      </c>
      <c r="D19" s="6">
        <v>55000</v>
      </c>
    </row>
    <row r="20" spans="2:4" x14ac:dyDescent="0.25">
      <c r="B20" s="5" t="s">
        <v>24</v>
      </c>
      <c r="C20" s="5" t="s">
        <v>19</v>
      </c>
      <c r="D20" s="6">
        <v>55000</v>
      </c>
    </row>
    <row r="21" spans="2:4" x14ac:dyDescent="0.25">
      <c r="B21" s="5" t="s">
        <v>25</v>
      </c>
      <c r="C21" s="5" t="s">
        <v>19</v>
      </c>
      <c r="D21" s="6">
        <v>55000</v>
      </c>
    </row>
    <row r="22" spans="2:4" x14ac:dyDescent="0.25">
      <c r="B22" s="5" t="s">
        <v>26</v>
      </c>
      <c r="C22" s="5" t="s">
        <v>19</v>
      </c>
      <c r="D22" s="6">
        <v>55000</v>
      </c>
    </row>
    <row r="23" spans="2:4" x14ac:dyDescent="0.25">
      <c r="B23" s="32" t="s">
        <v>28</v>
      </c>
      <c r="C23" s="32"/>
      <c r="D23" s="7">
        <f>SUM(D3:D22)</f>
        <v>19485000</v>
      </c>
    </row>
  </sheetData>
  <mergeCells count="1"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8" workbookViewId="0">
      <selection activeCell="J18" sqref="J18"/>
    </sheetView>
  </sheetViews>
  <sheetFormatPr baseColWidth="10" defaultRowHeight="15" x14ac:dyDescent="0.25"/>
  <sheetData>
    <row r="1" spans="1:5" ht="23.25" x14ac:dyDescent="0.25">
      <c r="A1" s="9" t="s">
        <v>30</v>
      </c>
      <c r="B1" s="10" t="s">
        <v>31</v>
      </c>
      <c r="C1" s="10" t="s">
        <v>32</v>
      </c>
      <c r="D1" s="10" t="s">
        <v>33</v>
      </c>
      <c r="E1" s="11" t="s">
        <v>2</v>
      </c>
    </row>
    <row r="2" spans="1:5" x14ac:dyDescent="0.25">
      <c r="A2" s="12">
        <v>1</v>
      </c>
      <c r="B2" s="13" t="s">
        <v>60</v>
      </c>
      <c r="C2" s="14" t="s">
        <v>4</v>
      </c>
      <c r="D2" s="15" t="s">
        <v>35</v>
      </c>
      <c r="E2" s="16">
        <v>125700</v>
      </c>
    </row>
    <row r="3" spans="1:5" x14ac:dyDescent="0.25">
      <c r="A3" s="12">
        <v>2</v>
      </c>
      <c r="B3" s="13" t="s">
        <v>61</v>
      </c>
      <c r="C3" s="14" t="s">
        <v>4</v>
      </c>
      <c r="D3" s="15" t="s">
        <v>36</v>
      </c>
      <c r="E3" s="16">
        <v>125700</v>
      </c>
    </row>
    <row r="4" spans="1:5" x14ac:dyDescent="0.25">
      <c r="A4" s="12">
        <v>3</v>
      </c>
      <c r="B4" s="13" t="s">
        <v>62</v>
      </c>
      <c r="C4" s="14" t="s">
        <v>34</v>
      </c>
      <c r="D4" s="15" t="s">
        <v>63</v>
      </c>
      <c r="E4" s="16">
        <v>69850</v>
      </c>
    </row>
    <row r="5" spans="1:5" x14ac:dyDescent="0.25">
      <c r="A5" s="12">
        <v>4</v>
      </c>
      <c r="B5" s="13" t="s">
        <v>64</v>
      </c>
      <c r="C5" s="14" t="s">
        <v>34</v>
      </c>
      <c r="D5" s="15" t="s">
        <v>63</v>
      </c>
      <c r="E5" s="16">
        <v>69850</v>
      </c>
    </row>
    <row r="6" spans="1:5" x14ac:dyDescent="0.25">
      <c r="A6" s="12">
        <v>5</v>
      </c>
      <c r="B6" s="13" t="s">
        <v>61</v>
      </c>
      <c r="C6" s="14" t="s">
        <v>34</v>
      </c>
      <c r="D6" s="15" t="s">
        <v>36</v>
      </c>
      <c r="E6" s="16">
        <v>69850</v>
      </c>
    </row>
    <row r="7" spans="1:5" x14ac:dyDescent="0.25">
      <c r="A7" s="12">
        <v>6</v>
      </c>
      <c r="B7" s="13" t="s">
        <v>65</v>
      </c>
      <c r="C7" s="14" t="s">
        <v>34</v>
      </c>
      <c r="D7" s="15" t="s">
        <v>36</v>
      </c>
      <c r="E7" s="16">
        <v>69850</v>
      </c>
    </row>
    <row r="8" spans="1:5" x14ac:dyDescent="0.25">
      <c r="A8" s="12">
        <v>7</v>
      </c>
      <c r="B8" s="13" t="s">
        <v>66</v>
      </c>
      <c r="C8" s="14" t="s">
        <v>34</v>
      </c>
      <c r="D8" s="15" t="s">
        <v>36</v>
      </c>
      <c r="E8" s="16">
        <v>69850</v>
      </c>
    </row>
    <row r="9" spans="1:5" x14ac:dyDescent="0.25">
      <c r="A9" s="12">
        <v>8</v>
      </c>
      <c r="B9" s="13" t="s">
        <v>67</v>
      </c>
      <c r="C9" s="14" t="s">
        <v>34</v>
      </c>
      <c r="D9" s="15" t="s">
        <v>36</v>
      </c>
      <c r="E9" s="16">
        <v>69850</v>
      </c>
    </row>
    <row r="10" spans="1:5" x14ac:dyDescent="0.25">
      <c r="A10" s="12">
        <v>9</v>
      </c>
      <c r="B10" s="13" t="s">
        <v>57</v>
      </c>
      <c r="C10" s="14" t="s">
        <v>34</v>
      </c>
      <c r="D10" s="15" t="s">
        <v>36</v>
      </c>
      <c r="E10" s="16">
        <v>69850</v>
      </c>
    </row>
    <row r="11" spans="1:5" x14ac:dyDescent="0.25">
      <c r="A11" s="12">
        <v>10</v>
      </c>
      <c r="B11" s="13" t="s">
        <v>68</v>
      </c>
      <c r="C11" s="14" t="s">
        <v>34</v>
      </c>
      <c r="D11" s="15" t="s">
        <v>36</v>
      </c>
      <c r="E11" s="16">
        <v>69850</v>
      </c>
    </row>
    <row r="12" spans="1:5" x14ac:dyDescent="0.25">
      <c r="A12" s="12">
        <v>11</v>
      </c>
      <c r="B12" s="13" t="s">
        <v>69</v>
      </c>
      <c r="C12" s="14" t="s">
        <v>34</v>
      </c>
      <c r="D12" s="15" t="s">
        <v>36</v>
      </c>
      <c r="E12" s="16">
        <v>69850</v>
      </c>
    </row>
    <row r="13" spans="1:5" x14ac:dyDescent="0.25">
      <c r="A13" s="9"/>
      <c r="B13" s="33" t="s">
        <v>37</v>
      </c>
      <c r="C13" s="33"/>
      <c r="D13" s="34"/>
      <c r="E13" s="17">
        <f>SUM(E2:E12)</f>
        <v>880050</v>
      </c>
    </row>
    <row r="14" spans="1:5" x14ac:dyDescent="0.25">
      <c r="A14" s="9"/>
      <c r="B14" s="18"/>
      <c r="C14" s="18"/>
      <c r="D14" s="19"/>
      <c r="E14" s="17"/>
    </row>
    <row r="15" spans="1:5" x14ac:dyDescent="0.25">
      <c r="A15" s="20">
        <v>1</v>
      </c>
      <c r="B15" s="15" t="s">
        <v>50</v>
      </c>
      <c r="C15" s="21" t="s">
        <v>38</v>
      </c>
      <c r="D15" s="15" t="s">
        <v>39</v>
      </c>
      <c r="E15" s="16">
        <v>900000</v>
      </c>
    </row>
    <row r="16" spans="1:5" x14ac:dyDescent="0.25">
      <c r="A16" s="20">
        <f>A15+1</f>
        <v>2</v>
      </c>
      <c r="B16" s="15" t="s">
        <v>51</v>
      </c>
      <c r="C16" s="21" t="s">
        <v>38</v>
      </c>
      <c r="D16" s="15" t="s">
        <v>39</v>
      </c>
      <c r="E16" s="16">
        <v>900000</v>
      </c>
    </row>
    <row r="17" spans="1:5" ht="23.25" x14ac:dyDescent="0.25">
      <c r="A17" s="20">
        <f>A16+1</f>
        <v>3</v>
      </c>
      <c r="B17" s="15" t="s">
        <v>52</v>
      </c>
      <c r="C17" s="21" t="s">
        <v>38</v>
      </c>
      <c r="D17" s="15" t="s">
        <v>39</v>
      </c>
      <c r="E17" s="16">
        <v>900000</v>
      </c>
    </row>
    <row r="18" spans="1:5" ht="23.25" x14ac:dyDescent="0.25">
      <c r="A18" s="20">
        <v>4</v>
      </c>
      <c r="B18" s="15" t="s">
        <v>53</v>
      </c>
      <c r="C18" s="21" t="s">
        <v>38</v>
      </c>
      <c r="D18" s="15" t="s">
        <v>39</v>
      </c>
      <c r="E18" s="16">
        <v>900000</v>
      </c>
    </row>
    <row r="19" spans="1:5" ht="23.25" x14ac:dyDescent="0.25">
      <c r="A19" s="20">
        <v>5</v>
      </c>
      <c r="B19" s="15" t="s">
        <v>54</v>
      </c>
      <c r="C19" s="21" t="s">
        <v>38</v>
      </c>
      <c r="D19" s="15" t="s">
        <v>39</v>
      </c>
      <c r="E19" s="16">
        <v>900000</v>
      </c>
    </row>
    <row r="20" spans="1:5" x14ac:dyDescent="0.25">
      <c r="A20" s="20">
        <v>6</v>
      </c>
      <c r="B20" s="15" t="s">
        <v>55</v>
      </c>
      <c r="C20" s="21" t="s">
        <v>38</v>
      </c>
      <c r="D20" s="15" t="s">
        <v>39</v>
      </c>
      <c r="E20" s="16">
        <v>900000</v>
      </c>
    </row>
    <row r="21" spans="1:5" ht="23.25" x14ac:dyDescent="0.25">
      <c r="A21" s="20">
        <v>7</v>
      </c>
      <c r="B21" s="15" t="s">
        <v>56</v>
      </c>
      <c r="C21" s="21" t="s">
        <v>38</v>
      </c>
      <c r="D21" s="15" t="s">
        <v>39</v>
      </c>
      <c r="E21" s="16">
        <v>900000</v>
      </c>
    </row>
    <row r="22" spans="1:5" x14ac:dyDescent="0.25">
      <c r="A22" s="20">
        <v>8</v>
      </c>
      <c r="B22" s="21" t="s">
        <v>55</v>
      </c>
      <c r="C22" s="21" t="s">
        <v>38</v>
      </c>
      <c r="D22" s="15" t="s">
        <v>39</v>
      </c>
      <c r="E22" s="16">
        <v>900000</v>
      </c>
    </row>
    <row r="23" spans="1:5" ht="23.25" x14ac:dyDescent="0.25">
      <c r="A23" s="20">
        <v>9</v>
      </c>
      <c r="B23" s="21" t="s">
        <v>57</v>
      </c>
      <c r="C23" s="21" t="s">
        <v>38</v>
      </c>
      <c r="D23" s="15" t="s">
        <v>39</v>
      </c>
      <c r="E23" s="16">
        <v>900000</v>
      </c>
    </row>
    <row r="24" spans="1:5" x14ac:dyDescent="0.25">
      <c r="A24" s="20">
        <v>10</v>
      </c>
      <c r="B24" s="21" t="s">
        <v>58</v>
      </c>
      <c r="C24" s="21" t="s">
        <v>38</v>
      </c>
      <c r="D24" s="15" t="s">
        <v>39</v>
      </c>
      <c r="E24" s="16">
        <v>900000</v>
      </c>
    </row>
    <row r="25" spans="1:5" x14ac:dyDescent="0.25">
      <c r="A25" s="20">
        <v>11</v>
      </c>
      <c r="B25" s="21" t="s">
        <v>59</v>
      </c>
      <c r="C25" s="21" t="s">
        <v>38</v>
      </c>
      <c r="D25" s="15" t="s">
        <v>39</v>
      </c>
      <c r="E25" s="16">
        <v>900000</v>
      </c>
    </row>
    <row r="26" spans="1:5" ht="34.5" x14ac:dyDescent="0.25">
      <c r="A26" s="20">
        <v>12</v>
      </c>
      <c r="B26" s="21" t="s">
        <v>70</v>
      </c>
      <c r="C26" s="21" t="s">
        <v>71</v>
      </c>
      <c r="D26" s="15" t="s">
        <v>36</v>
      </c>
      <c r="E26" s="16">
        <v>125700</v>
      </c>
    </row>
    <row r="27" spans="1:5" ht="23.25" x14ac:dyDescent="0.25">
      <c r="A27" s="20">
        <v>13</v>
      </c>
      <c r="B27" s="21" t="s">
        <v>72</v>
      </c>
      <c r="C27" s="21" t="s">
        <v>73</v>
      </c>
      <c r="D27" s="15" t="s">
        <v>36</v>
      </c>
      <c r="E27" s="16">
        <v>186230</v>
      </c>
    </row>
    <row r="28" spans="1:5" x14ac:dyDescent="0.25">
      <c r="A28" s="9"/>
      <c r="B28" s="35" t="s">
        <v>40</v>
      </c>
      <c r="C28" s="35"/>
      <c r="D28" s="35"/>
      <c r="E28" s="17">
        <f>SUM(E15:E27)</f>
        <v>10211930</v>
      </c>
    </row>
    <row r="29" spans="1:5" x14ac:dyDescent="0.25">
      <c r="A29" s="9"/>
      <c r="B29" s="35"/>
      <c r="C29" s="35"/>
      <c r="D29" s="35"/>
      <c r="E29" s="17"/>
    </row>
    <row r="30" spans="1:5" ht="34.5" x14ac:dyDescent="0.25">
      <c r="A30" s="22"/>
      <c r="B30" s="15" t="s">
        <v>41</v>
      </c>
      <c r="C30" s="15" t="s">
        <v>108</v>
      </c>
      <c r="D30" s="23">
        <v>200000</v>
      </c>
      <c r="E30" s="16">
        <v>400000</v>
      </c>
    </row>
    <row r="31" spans="1:5" ht="34.5" x14ac:dyDescent="0.25">
      <c r="A31" s="20"/>
      <c r="B31" s="15" t="s">
        <v>42</v>
      </c>
      <c r="C31" s="15" t="s">
        <v>43</v>
      </c>
      <c r="D31" s="23">
        <v>200000</v>
      </c>
      <c r="E31" s="16">
        <f>+D31*20</f>
        <v>4000000</v>
      </c>
    </row>
    <row r="32" spans="1:5" ht="23.25" x14ac:dyDescent="0.25">
      <c r="A32" s="20"/>
      <c r="B32" s="15" t="s">
        <v>44</v>
      </c>
      <c r="C32" s="15" t="s">
        <v>45</v>
      </c>
      <c r="D32" s="23">
        <v>200000</v>
      </c>
      <c r="E32" s="16">
        <f>+D32*8</f>
        <v>1600000</v>
      </c>
    </row>
    <row r="33" spans="1:5" ht="34.5" x14ac:dyDescent="0.25">
      <c r="A33" s="20"/>
      <c r="B33" s="15" t="s">
        <v>46</v>
      </c>
      <c r="C33" s="15" t="s">
        <v>47</v>
      </c>
      <c r="D33" s="23">
        <v>2000000</v>
      </c>
      <c r="E33" s="16">
        <v>2000000</v>
      </c>
    </row>
    <row r="34" spans="1:5" ht="34.5" x14ac:dyDescent="0.25">
      <c r="A34" s="20"/>
      <c r="B34" s="15" t="s">
        <v>48</v>
      </c>
      <c r="C34" s="15"/>
      <c r="D34" s="23"/>
      <c r="E34" s="16">
        <f>+E28+E13</f>
        <v>11091980</v>
      </c>
    </row>
    <row r="35" spans="1:5" x14ac:dyDescent="0.25">
      <c r="A35" s="20"/>
      <c r="B35" s="35" t="s">
        <v>49</v>
      </c>
      <c r="C35" s="35"/>
      <c r="D35" s="35"/>
      <c r="E35" s="17">
        <f>SUM(E30:E34)</f>
        <v>19091980</v>
      </c>
    </row>
  </sheetData>
  <mergeCells count="4">
    <mergeCell ref="B13:D13"/>
    <mergeCell ref="B28:D28"/>
    <mergeCell ref="B29:D29"/>
    <mergeCell ref="B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opLeftCell="A8" workbookViewId="0">
      <selection activeCell="D20" sqref="D20"/>
    </sheetView>
  </sheetViews>
  <sheetFormatPr baseColWidth="10" defaultRowHeight="15" x14ac:dyDescent="0.25"/>
  <cols>
    <col min="2" max="2" width="22.85546875" customWidth="1"/>
    <col min="3" max="3" width="15.85546875" style="1" customWidth="1"/>
    <col min="4" max="4" width="13.28515625" customWidth="1"/>
  </cols>
  <sheetData>
    <row r="2" spans="2:4" ht="30" x14ac:dyDescent="0.25">
      <c r="B2" s="26" t="s">
        <v>0</v>
      </c>
      <c r="C2" s="8" t="s">
        <v>32</v>
      </c>
      <c r="D2" s="26" t="s">
        <v>2</v>
      </c>
    </row>
    <row r="3" spans="2:4" x14ac:dyDescent="0.25">
      <c r="B3" s="27" t="s">
        <v>90</v>
      </c>
      <c r="C3" s="5" t="s">
        <v>19</v>
      </c>
      <c r="D3" s="28">
        <v>50000</v>
      </c>
    </row>
    <row r="4" spans="2:4" x14ac:dyDescent="0.25">
      <c r="B4" s="27" t="s">
        <v>91</v>
      </c>
      <c r="C4" s="5" t="s">
        <v>19</v>
      </c>
      <c r="D4" s="28">
        <v>50000</v>
      </c>
    </row>
    <row r="5" spans="2:4" x14ac:dyDescent="0.25">
      <c r="B5" s="27" t="s">
        <v>92</v>
      </c>
      <c r="C5" s="5" t="s">
        <v>19</v>
      </c>
      <c r="D5" s="28">
        <v>50000</v>
      </c>
    </row>
    <row r="6" spans="2:4" x14ac:dyDescent="0.25">
      <c r="B6" s="27" t="s">
        <v>93</v>
      </c>
      <c r="C6" s="5" t="s">
        <v>19</v>
      </c>
      <c r="D6" s="28">
        <v>50000</v>
      </c>
    </row>
    <row r="7" spans="2:4" x14ac:dyDescent="0.25">
      <c r="B7" s="27" t="s">
        <v>94</v>
      </c>
      <c r="C7" s="5" t="s">
        <v>19</v>
      </c>
      <c r="D7" s="28">
        <v>50000</v>
      </c>
    </row>
    <row r="8" spans="2:4" x14ac:dyDescent="0.25">
      <c r="B8" s="27" t="s">
        <v>95</v>
      </c>
      <c r="C8" s="5" t="s">
        <v>19</v>
      </c>
      <c r="D8" s="28">
        <v>50000</v>
      </c>
    </row>
    <row r="9" spans="2:4" x14ac:dyDescent="0.25">
      <c r="B9" s="27" t="s">
        <v>96</v>
      </c>
      <c r="C9" s="5" t="s">
        <v>19</v>
      </c>
      <c r="D9" s="28">
        <v>50000</v>
      </c>
    </row>
    <row r="10" spans="2:4" x14ac:dyDescent="0.25">
      <c r="B10" s="27" t="s">
        <v>97</v>
      </c>
      <c r="C10" s="5" t="s">
        <v>19</v>
      </c>
      <c r="D10" s="28">
        <v>50000</v>
      </c>
    </row>
    <row r="11" spans="2:4" x14ac:dyDescent="0.25">
      <c r="B11" s="27" t="s">
        <v>98</v>
      </c>
      <c r="C11" s="5" t="s">
        <v>19</v>
      </c>
      <c r="D11" s="28">
        <v>50000</v>
      </c>
    </row>
    <row r="12" spans="2:4" x14ac:dyDescent="0.25">
      <c r="B12" s="27" t="s">
        <v>99</v>
      </c>
      <c r="C12" s="5" t="s">
        <v>19</v>
      </c>
      <c r="D12" s="28">
        <v>50000</v>
      </c>
    </row>
    <row r="13" spans="2:4" x14ac:dyDescent="0.25">
      <c r="B13" s="27" t="s">
        <v>100</v>
      </c>
      <c r="C13" s="5" t="s">
        <v>19</v>
      </c>
      <c r="D13" s="28">
        <v>50000</v>
      </c>
    </row>
    <row r="14" spans="2:4" x14ac:dyDescent="0.25">
      <c r="B14" s="27" t="s">
        <v>101</v>
      </c>
      <c r="C14" s="5" t="s">
        <v>19</v>
      </c>
      <c r="D14" s="28">
        <v>50000</v>
      </c>
    </row>
    <row r="15" spans="2:4" x14ac:dyDescent="0.25">
      <c r="B15" s="27" t="s">
        <v>102</v>
      </c>
      <c r="C15" s="5" t="s">
        <v>19</v>
      </c>
      <c r="D15" s="28">
        <v>50000</v>
      </c>
    </row>
    <row r="16" spans="2:4" x14ac:dyDescent="0.25">
      <c r="B16" s="27" t="s">
        <v>103</v>
      </c>
      <c r="C16" s="5" t="s">
        <v>19</v>
      </c>
      <c r="D16" s="28">
        <v>50000</v>
      </c>
    </row>
    <row r="17" spans="2:4" x14ac:dyDescent="0.25">
      <c r="B17" s="27" t="s">
        <v>104</v>
      </c>
      <c r="C17" s="5" t="s">
        <v>19</v>
      </c>
      <c r="D17" s="28">
        <v>50000</v>
      </c>
    </row>
    <row r="18" spans="2:4" x14ac:dyDescent="0.25">
      <c r="B18" s="27" t="s">
        <v>105</v>
      </c>
      <c r="C18" s="5" t="s">
        <v>19</v>
      </c>
      <c r="D18" s="28">
        <v>50000</v>
      </c>
    </row>
    <row r="19" spans="2:4" ht="45" x14ac:dyDescent="0.25">
      <c r="B19" s="27" t="s">
        <v>106</v>
      </c>
      <c r="C19" s="5" t="s">
        <v>18</v>
      </c>
      <c r="D19" s="28">
        <v>5000000</v>
      </c>
    </row>
    <row r="20" spans="2:4" x14ac:dyDescent="0.25">
      <c r="B20" s="36" t="s">
        <v>28</v>
      </c>
      <c r="C20" s="37"/>
      <c r="D20" s="29">
        <f>SUM(D3:D19)</f>
        <v>5800000</v>
      </c>
    </row>
  </sheetData>
  <mergeCells count="1">
    <mergeCell ref="B20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opLeftCell="A5" workbookViewId="0">
      <selection activeCell="D14" sqref="D14"/>
    </sheetView>
  </sheetViews>
  <sheetFormatPr baseColWidth="10" defaultRowHeight="15" x14ac:dyDescent="0.25"/>
  <cols>
    <col min="2" max="2" width="28" customWidth="1"/>
    <col min="3" max="3" width="16.85546875" customWidth="1"/>
    <col min="4" max="4" width="18" customWidth="1"/>
  </cols>
  <sheetData>
    <row r="2" spans="2:4" x14ac:dyDescent="0.25">
      <c r="B2" s="8" t="s">
        <v>74</v>
      </c>
      <c r="C2" s="8" t="s">
        <v>32</v>
      </c>
      <c r="D2" s="8" t="s">
        <v>2</v>
      </c>
    </row>
    <row r="3" spans="2:4" ht="60" x14ac:dyDescent="0.25">
      <c r="B3" s="5" t="s">
        <v>75</v>
      </c>
      <c r="C3" s="5" t="s">
        <v>76</v>
      </c>
      <c r="D3" s="24">
        <v>3000000</v>
      </c>
    </row>
    <row r="4" spans="2:4" ht="60" x14ac:dyDescent="0.25">
      <c r="B4" s="5" t="s">
        <v>77</v>
      </c>
      <c r="C4" s="5" t="s">
        <v>14</v>
      </c>
      <c r="D4" s="24">
        <v>4000000</v>
      </c>
    </row>
    <row r="5" spans="2:4" x14ac:dyDescent="0.25">
      <c r="B5" s="5" t="s">
        <v>78</v>
      </c>
      <c r="C5" s="5" t="s">
        <v>4</v>
      </c>
      <c r="D5" s="24">
        <v>142800</v>
      </c>
    </row>
    <row r="6" spans="2:4" x14ac:dyDescent="0.25">
      <c r="B6" s="5" t="s">
        <v>79</v>
      </c>
      <c r="C6" s="5" t="s">
        <v>34</v>
      </c>
      <c r="D6" s="24">
        <v>88000</v>
      </c>
    </row>
    <row r="7" spans="2:4" x14ac:dyDescent="0.25">
      <c r="B7" s="5" t="s">
        <v>80</v>
      </c>
      <c r="C7" s="5" t="s">
        <v>34</v>
      </c>
      <c r="D7" s="24">
        <v>88000</v>
      </c>
    </row>
    <row r="8" spans="2:4" x14ac:dyDescent="0.25">
      <c r="B8" s="5" t="s">
        <v>81</v>
      </c>
      <c r="C8" s="5" t="s">
        <v>13</v>
      </c>
      <c r="D8" s="24">
        <v>150000</v>
      </c>
    </row>
    <row r="9" spans="2:4" x14ac:dyDescent="0.25">
      <c r="B9" s="5" t="s">
        <v>82</v>
      </c>
      <c r="C9" s="5" t="s">
        <v>13</v>
      </c>
      <c r="D9" s="24">
        <v>150000</v>
      </c>
    </row>
    <row r="10" spans="2:4" x14ac:dyDescent="0.25">
      <c r="B10" s="5" t="s">
        <v>83</v>
      </c>
      <c r="C10" s="5" t="s">
        <v>19</v>
      </c>
      <c r="D10" s="24">
        <v>50000</v>
      </c>
    </row>
    <row r="11" spans="2:4" x14ac:dyDescent="0.25">
      <c r="B11" s="5" t="s">
        <v>84</v>
      </c>
      <c r="C11" s="5" t="s">
        <v>19</v>
      </c>
      <c r="D11" s="24">
        <v>50000</v>
      </c>
    </row>
    <row r="12" spans="2:4" x14ac:dyDescent="0.25">
      <c r="B12" s="5" t="s">
        <v>85</v>
      </c>
      <c r="C12" s="5" t="s">
        <v>19</v>
      </c>
      <c r="D12" s="24">
        <v>50000</v>
      </c>
    </row>
    <row r="13" spans="2:4" x14ac:dyDescent="0.25">
      <c r="B13" s="5" t="s">
        <v>86</v>
      </c>
      <c r="C13" s="5" t="s">
        <v>19</v>
      </c>
      <c r="D13" s="24">
        <v>50000</v>
      </c>
    </row>
    <row r="14" spans="2:4" x14ac:dyDescent="0.25">
      <c r="B14" s="5" t="s">
        <v>87</v>
      </c>
      <c r="C14" s="5" t="s">
        <v>19</v>
      </c>
      <c r="D14" s="24">
        <v>50000</v>
      </c>
    </row>
    <row r="15" spans="2:4" x14ac:dyDescent="0.25">
      <c r="B15" s="5" t="s">
        <v>88</v>
      </c>
      <c r="C15" s="5" t="s">
        <v>19</v>
      </c>
      <c r="D15" s="24">
        <v>50000</v>
      </c>
    </row>
    <row r="16" spans="2:4" x14ac:dyDescent="0.25">
      <c r="B16" s="5" t="s">
        <v>89</v>
      </c>
      <c r="C16" s="5" t="s">
        <v>19</v>
      </c>
      <c r="D16" s="24">
        <v>50000</v>
      </c>
    </row>
    <row r="17" spans="2:4" x14ac:dyDescent="0.25">
      <c r="B17" s="38" t="s">
        <v>28</v>
      </c>
      <c r="C17" s="38"/>
      <c r="D17" s="25">
        <f>SUM(D3:D16)</f>
        <v>7968800</v>
      </c>
    </row>
  </sheetData>
  <mergeCells count="1">
    <mergeCell ref="B17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C18" sqref="C18"/>
    </sheetView>
  </sheetViews>
  <sheetFormatPr baseColWidth="10" defaultRowHeight="15" x14ac:dyDescent="0.25"/>
  <cols>
    <col min="2" max="2" width="60.5703125" customWidth="1"/>
    <col min="3" max="3" width="12.5703125" bestFit="1" customWidth="1"/>
    <col min="6" max="6" width="12.5703125" bestFit="1" customWidth="1"/>
  </cols>
  <sheetData>
    <row r="2" spans="2:3" ht="30" x14ac:dyDescent="0.25">
      <c r="B2" s="30" t="s">
        <v>107</v>
      </c>
      <c r="C2" s="29">
        <v>22000000</v>
      </c>
    </row>
    <row r="19" spans="6:6" x14ac:dyDescent="0.25">
      <c r="F1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CROC</vt:lpstr>
      <vt:lpstr>BOSQUE</vt:lpstr>
      <vt:lpstr>UCI</vt:lpstr>
      <vt:lpstr>NUESTRA</vt:lpstr>
      <vt:lpstr>ENDOSCOPIC SERVICES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</dc:creator>
  <cp:lastModifiedBy>tecno</cp:lastModifiedBy>
  <dcterms:created xsi:type="dcterms:W3CDTF">2019-11-29T11:20:58Z</dcterms:created>
  <dcterms:modified xsi:type="dcterms:W3CDTF">2019-12-04T15:24:00Z</dcterms:modified>
</cp:coreProperties>
</file>